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18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'部门收入总表'!$A$1:$H$19</definedName>
    <definedName name="_xlnm.Print_Area" localSheetId="0">'部门收支总表'!$A$1:$H$35</definedName>
    <definedName name="_xlnm.Print_Area" localSheetId="2">'部门支出总表'!$A$1:$G$19</definedName>
    <definedName name="_xlnm.Print_Area" localSheetId="3">'财政拨款收支总表'!$A$1:$F$35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'一般公共预算支出情况表'!$A$1:$K$21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<sst xmlns="http://schemas.openxmlformats.org/spreadsheetml/2006/main" count="295" uniqueCount="170">
  <si>
    <t>一、工资福利支出</t>
  </si>
  <si>
    <t xml:space="preserve">  机关事业单位基本养老保险缴费</t>
  </si>
  <si>
    <t>二十五、转移性支出</t>
  </si>
  <si>
    <t>收入</t>
  </si>
  <si>
    <t>山西省台湾同胞联谊会2017年公共预算安排基本支出分经济科目表</t>
  </si>
  <si>
    <t>其他支出</t>
  </si>
  <si>
    <t>部门公开表9</t>
  </si>
  <si>
    <t>部门公开表5</t>
  </si>
  <si>
    <t>部门公开表1</t>
  </si>
  <si>
    <t xml:space="preserve"> ②公务用车运行维护费</t>
  </si>
  <si>
    <t>一、一般公共预算</t>
  </si>
  <si>
    <t xml:space="preserve">  奖励金</t>
  </si>
  <si>
    <t>政府性基金收入预算</t>
  </si>
  <si>
    <t xml:space="preserve">    02</t>
  </si>
  <si>
    <t>基本支出</t>
  </si>
  <si>
    <t>单位实有资金户结余金额</t>
  </si>
  <si>
    <t xml:space="preserve">    事业单位医疗</t>
  </si>
  <si>
    <t>一、一般公共服务支出</t>
  </si>
  <si>
    <t>国防支出</t>
  </si>
  <si>
    <t>资源勘探信息等支出</t>
  </si>
  <si>
    <t>农林水支出</t>
  </si>
  <si>
    <t>医疗卫生与计划生育支出</t>
  </si>
  <si>
    <t>一般公共服务支出</t>
  </si>
  <si>
    <t>2017年比2016年增减%</t>
  </si>
  <si>
    <t>山西省台湾同胞联谊会2017年机关运行经费预算财政拨款情况统计表</t>
  </si>
  <si>
    <t>六、科学技术支出</t>
  </si>
  <si>
    <t>国有资本经营预算支出</t>
  </si>
  <si>
    <t>二、外交支出</t>
  </si>
  <si>
    <t>本年支出合计</t>
  </si>
  <si>
    <t xml:space="preserve">  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</si>
  <si>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</si>
  <si>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</si>
  <si>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</si>
  <si>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</si>
  <si>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</si>
  <si>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</si>
  <si>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山西省台联机关</t>
  </si>
  <si>
    <t>公务用车购置及运行费</t>
  </si>
  <si>
    <t>粮油物资储备支出</t>
  </si>
  <si>
    <t>援助其他地区支出</t>
  </si>
  <si>
    <t>九、社会保险基金支出</t>
  </si>
  <si>
    <t>债务发行费用支出</t>
  </si>
  <si>
    <t>二十三预备费</t>
  </si>
  <si>
    <t>科目名称</t>
  </si>
  <si>
    <t>部门公开表6</t>
  </si>
  <si>
    <t xml:space="preserve">    行政运行(港澳台侨)</t>
  </si>
  <si>
    <t>部门公开表2</t>
  </si>
  <si>
    <t>科学技术支出</t>
  </si>
  <si>
    <t>十四、交通运输支出</t>
  </si>
  <si>
    <t xml:space="preserve"> ①公务用车购置费</t>
  </si>
  <si>
    <t xml:space="preserve">  公务用车运行维护费</t>
  </si>
  <si>
    <t xml:space="preserve">  采暖补贴</t>
  </si>
  <si>
    <t xml:space="preserve">    05</t>
  </si>
  <si>
    <t>债务还本支出</t>
  </si>
  <si>
    <t xml:space="preserve">    01</t>
  </si>
  <si>
    <t>十六、商业服务业等支出</t>
  </si>
  <si>
    <t>收入科目编码</t>
  </si>
  <si>
    <t>项目</t>
  </si>
  <si>
    <t>二十一、粮油物资储备支出</t>
  </si>
  <si>
    <t>十五、资源勘探信息等支出</t>
  </si>
  <si>
    <t xml:space="preserve">  行政事业单位医疗</t>
  </si>
  <si>
    <t xml:space="preserve">  计划生育事务</t>
  </si>
  <si>
    <t>外交支出</t>
  </si>
  <si>
    <t xml:space="preserve">  05</t>
  </si>
  <si>
    <t xml:space="preserve">  物业管理费</t>
  </si>
  <si>
    <t>山西省台湾同胞联谊会2017年一般公共预算“三公”经费支出情况统计表</t>
  </si>
  <si>
    <t xml:space="preserve">  提租补贴</t>
  </si>
  <si>
    <t>山西省台湾同胞联谊会2017年预算收入总表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</si>
  <si>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</si>
  <si>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</si>
  <si>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</si>
  <si>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</si>
  <si>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</si>
  <si>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</si>
  <si>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十一、节能环保支出</t>
  </si>
  <si>
    <t xml:space="preserve">  其他商品和服务支出</t>
  </si>
  <si>
    <t>2017年预算数比2016年预算数增减%</t>
  </si>
  <si>
    <t>二十二国有资本经营预算支出</t>
  </si>
  <si>
    <t>预算数</t>
  </si>
  <si>
    <t xml:space="preserve">  津贴补贴</t>
  </si>
  <si>
    <t>四、公共安全支出</t>
  </si>
  <si>
    <t>十、医疗卫生与计划生育支出</t>
  </si>
  <si>
    <t>公务接待费</t>
  </si>
  <si>
    <t>山西省台湾同胞联谊会2017年预算支出总表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</si>
  <si>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</si>
  <si>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</si>
  <si>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</si>
  <si>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</si>
  <si>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</si>
  <si>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八、社会保障和就业支出</t>
  </si>
  <si>
    <t>小计</t>
  </si>
  <si>
    <t>部门公开表10</t>
  </si>
  <si>
    <t>二十八、债务发行费用支出</t>
  </si>
  <si>
    <t>部门公开表3</t>
  </si>
  <si>
    <t>部门公开表7</t>
  </si>
  <si>
    <t>2017年</t>
  </si>
  <si>
    <t>备注</t>
  </si>
  <si>
    <t xml:space="preserve">  行政事业单位离退休</t>
  </si>
  <si>
    <t>文化体育与传媒支出</t>
  </si>
  <si>
    <t>二、纳入预算管理的政府性基金</t>
  </si>
  <si>
    <t>项目支出</t>
  </si>
  <si>
    <t>国土海洋气象等支出</t>
  </si>
  <si>
    <t>支出</t>
  </si>
  <si>
    <t>支    出</t>
  </si>
  <si>
    <t>二、政府性基金预算</t>
  </si>
  <si>
    <t>政府性基金预算</t>
  </si>
  <si>
    <t>其他收入</t>
  </si>
  <si>
    <t>一般公共预算</t>
  </si>
  <si>
    <t xml:space="preserve">  工会经费</t>
  </si>
  <si>
    <t>五、其他收入</t>
  </si>
  <si>
    <t>十九、国土海洋气象等支出</t>
  </si>
  <si>
    <t>二、商品和服务支出</t>
  </si>
  <si>
    <t>山西省台湾同胞联谊会</t>
  </si>
  <si>
    <t>2017年预算数</t>
  </si>
  <si>
    <t xml:space="preserve">  取暖费</t>
  </si>
  <si>
    <t>2016年预算数</t>
  </si>
  <si>
    <t>收    入</t>
  </si>
  <si>
    <t>金融支出</t>
  </si>
  <si>
    <t>社会保障和就业支出</t>
  </si>
  <si>
    <t>四、单位实有资金户结余金额</t>
  </si>
  <si>
    <t xml:space="preserve">    其他计划生育事务支出</t>
  </si>
  <si>
    <t>五、教育支出</t>
  </si>
  <si>
    <t>教育支出</t>
  </si>
  <si>
    <t>单位名称</t>
  </si>
  <si>
    <t xml:space="preserve">  25</t>
  </si>
  <si>
    <t>山西省台湾同胞联谊会2017年政府性基金预算收入表</t>
  </si>
  <si>
    <t>三、对个人和家庭的补助</t>
  </si>
  <si>
    <t>二十七、债务付息支出</t>
  </si>
  <si>
    <t xml:space="preserve">  住房公积金</t>
  </si>
  <si>
    <t>项  目</t>
  </si>
  <si>
    <t>山西省台湾同胞联谊会2017年收支预算总表</t>
  </si>
  <si>
    <t>部门公开表8</t>
  </si>
  <si>
    <t>部门公开表4</t>
  </si>
  <si>
    <t>十三、农林水支出</t>
  </si>
  <si>
    <t>三、纳入财政专户管理的事业收入</t>
  </si>
  <si>
    <t>经济科目名称</t>
  </si>
  <si>
    <t>二十、住房保障支出</t>
  </si>
  <si>
    <t xml:space="preserve">    一般行政管理事务(港澳台侨)</t>
  </si>
  <si>
    <t>住房保障支出</t>
  </si>
  <si>
    <t xml:space="preserve">  基本工资</t>
  </si>
  <si>
    <t>十八、援助其他地区支出</t>
  </si>
  <si>
    <t>三、国防支出</t>
  </si>
  <si>
    <t>金额</t>
  </si>
  <si>
    <t>2016年</t>
  </si>
  <si>
    <t>二十四、其他支出</t>
  </si>
  <si>
    <t>交通运输支出</t>
  </si>
  <si>
    <t>债务付息支出</t>
  </si>
  <si>
    <t xml:space="preserve">  07</t>
  </si>
  <si>
    <t>转移性支出</t>
  </si>
  <si>
    <t>预备费</t>
  </si>
  <si>
    <t>单位:万元</t>
  </si>
  <si>
    <t>二十六、债务还本支出</t>
  </si>
  <si>
    <t>十七、金融支出</t>
  </si>
  <si>
    <t>七、文化体育与传媒支出</t>
  </si>
  <si>
    <t>山西省台湾同胞联谊会2017年政府性基金预算支出表</t>
  </si>
  <si>
    <t>收入科目名称</t>
  </si>
  <si>
    <t>十二、城乡社区支出</t>
  </si>
  <si>
    <t xml:space="preserve">  印刷费</t>
  </si>
  <si>
    <t>因公出国（境）费</t>
  </si>
  <si>
    <t xml:space="preserve">  差旅费</t>
  </si>
  <si>
    <t>山西省台湾同胞联谊会2017年财政拨款收支总表</t>
  </si>
  <si>
    <t>201</t>
  </si>
  <si>
    <t xml:space="preserve">  其他交通费用</t>
  </si>
  <si>
    <t>社会保险基金支出</t>
  </si>
  <si>
    <t xml:space="preserve">  港澳台侨事务</t>
  </si>
  <si>
    <t>科目编码</t>
  </si>
  <si>
    <t>纳入财政专户管理的事业收入</t>
  </si>
  <si>
    <t xml:space="preserve">  奖金</t>
  </si>
  <si>
    <t>注:山西省台联无政府基金预算</t>
  </si>
  <si>
    <t>山西省台湾同胞联谊会2017年一般公共预算支出预算表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</si>
</sst>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0.0%"/>
    <numFmt numFmtId="183" formatCode=";;"/>
    <numFmt numFmtId="184" formatCode="#,##0.0000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25" borderId="8" applyNumberFormat="0" applyAlignment="0" applyProtection="0"/>
    <xf numFmtId="0" fontId="41" fillId="35" borderId="5" applyNumberFormat="0" applyAlignment="0" applyProtection="0"/>
    <xf numFmtId="0" fontId="0" fillId="36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Continuous" vertical="top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182" fontId="3" fillId="0" borderId="13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>
      <alignment horizontal="centerContinuous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centerContinuous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183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43" t="s">
        <v>8</v>
      </c>
    </row>
    <row r="2" spans="1:8" ht="41.25" customHeight="1">
      <c r="A2" s="92" t="s">
        <v>130</v>
      </c>
      <c r="B2" s="47"/>
      <c r="C2" s="47"/>
      <c r="D2" s="47"/>
      <c r="E2" s="48"/>
      <c r="F2" s="47"/>
      <c r="G2" s="47"/>
      <c r="H2" s="47"/>
    </row>
    <row r="3" spans="1:8" ht="18" customHeight="1">
      <c r="A3" s="2"/>
      <c r="D3" s="2"/>
      <c r="F3" s="2"/>
      <c r="H3" s="1" t="s">
        <v>86</v>
      </c>
    </row>
    <row r="4" spans="1:20" ht="22.5" customHeight="1">
      <c r="A4" s="49" t="s">
        <v>116</v>
      </c>
      <c r="B4" s="50"/>
      <c r="C4" s="50"/>
      <c r="D4" s="50"/>
      <c r="E4" s="49" t="s">
        <v>103</v>
      </c>
      <c r="F4" s="50"/>
      <c r="G4" s="50"/>
      <c r="H4" s="51"/>
      <c r="I4" s="3"/>
      <c r="J4" s="75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2.5" customHeight="1">
      <c r="A5" s="115" t="s">
        <v>57</v>
      </c>
      <c r="B5" s="112" t="s">
        <v>78</v>
      </c>
      <c r="C5" s="113"/>
      <c r="D5" s="114"/>
      <c r="E5" s="116" t="s">
        <v>57</v>
      </c>
      <c r="F5" s="116" t="s">
        <v>78</v>
      </c>
      <c r="G5" s="116"/>
      <c r="H5" s="1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2.25" customHeight="1">
      <c r="A6" s="116"/>
      <c r="B6" s="53" t="s">
        <v>143</v>
      </c>
      <c r="C6" s="54" t="s">
        <v>95</v>
      </c>
      <c r="D6" s="55" t="s">
        <v>23</v>
      </c>
      <c r="E6" s="117"/>
      <c r="F6" s="54" t="s">
        <v>143</v>
      </c>
      <c r="G6" s="53" t="s">
        <v>95</v>
      </c>
      <c r="H6" s="55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8" ht="21.75" customHeight="1">
      <c r="A7" s="56" t="s">
        <v>10</v>
      </c>
      <c r="B7" s="88">
        <v>241.98</v>
      </c>
      <c r="C7" s="87">
        <v>272.1</v>
      </c>
      <c r="D7" s="57">
        <f>IF(B7&lt;&gt;0,(C7-B7)/B7,IF(C7=0,0,1))</f>
        <v>0.12447309695016132</v>
      </c>
      <c r="E7" s="58" t="s">
        <v>22</v>
      </c>
      <c r="F7" s="88">
        <v>232.87</v>
      </c>
      <c r="G7" s="87">
        <v>245.11</v>
      </c>
      <c r="H7" s="57">
        <f aca="true" t="shared" si="0" ref="H7:H34">IF(F7&lt;&gt;0,(G7-F7)/F7,IF(G7=0,0,1))</f>
        <v>0.05256151500837381</v>
      </c>
    </row>
    <row r="8" spans="1:8" ht="21.75" customHeight="1">
      <c r="A8" s="56" t="s">
        <v>99</v>
      </c>
      <c r="B8" s="88">
        <v>0</v>
      </c>
      <c r="C8" s="87">
        <v>0</v>
      </c>
      <c r="D8" s="57">
        <f>IF(B8&lt;&gt;0,(C8-B8)/B8,IF(C8=0,0,1))</f>
        <v>0</v>
      </c>
      <c r="E8" s="58" t="s">
        <v>62</v>
      </c>
      <c r="F8" s="88">
        <v>0</v>
      </c>
      <c r="G8" s="87">
        <v>0</v>
      </c>
      <c r="H8" s="57">
        <f t="shared" si="0"/>
        <v>0</v>
      </c>
    </row>
    <row r="9" spans="1:8" ht="21.75" customHeight="1">
      <c r="A9" s="56" t="s">
        <v>134</v>
      </c>
      <c r="B9" s="88">
        <v>0</v>
      </c>
      <c r="C9" s="91">
        <v>0</v>
      </c>
      <c r="D9" s="57">
        <f>IF(B9&lt;&gt;0,(C9-B9)/B9,IF(C9=0,0,1))</f>
        <v>0</v>
      </c>
      <c r="E9" s="58" t="s">
        <v>18</v>
      </c>
      <c r="F9" s="88">
        <v>0</v>
      </c>
      <c r="G9" s="87">
        <v>0</v>
      </c>
      <c r="H9" s="57">
        <f t="shared" si="0"/>
        <v>0</v>
      </c>
    </row>
    <row r="10" spans="1:8" ht="21.75" customHeight="1">
      <c r="A10" s="56" t="s">
        <v>119</v>
      </c>
      <c r="B10" s="88">
        <v>0</v>
      </c>
      <c r="C10" s="87">
        <v>0</v>
      </c>
      <c r="D10" s="57">
        <f>IF(B10&lt;&gt;0,(C10-B10)/B10,IF(C10=0,0,1))</f>
        <v>0</v>
      </c>
      <c r="E10" s="58" t="s">
        <v>68</v>
      </c>
      <c r="F10" s="88">
        <v>0</v>
      </c>
      <c r="G10" s="87">
        <v>0</v>
      </c>
      <c r="H10" s="57">
        <f t="shared" si="0"/>
        <v>0</v>
      </c>
    </row>
    <row r="11" spans="1:20" ht="21.75" customHeight="1">
      <c r="A11" s="58" t="s">
        <v>109</v>
      </c>
      <c r="B11" s="89">
        <v>0</v>
      </c>
      <c r="C11" s="90">
        <v>0</v>
      </c>
      <c r="D11" s="57">
        <f>IF(B11&lt;&gt;0,(C11-B11)/B11,IF(C11=0,0,1))</f>
        <v>0</v>
      </c>
      <c r="E11" s="58" t="s">
        <v>122</v>
      </c>
      <c r="F11" s="88">
        <v>0</v>
      </c>
      <c r="G11" s="87">
        <v>0</v>
      </c>
      <c r="H11" s="59">
        <f t="shared" si="0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1.75" customHeight="1">
      <c r="A12" s="55"/>
      <c r="B12" s="60"/>
      <c r="C12" s="60"/>
      <c r="D12" s="61"/>
      <c r="E12" s="58" t="s">
        <v>47</v>
      </c>
      <c r="F12" s="88">
        <v>0</v>
      </c>
      <c r="G12" s="87">
        <v>0</v>
      </c>
      <c r="H12" s="57">
        <f t="shared" si="0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.75" customHeight="1">
      <c r="A13" s="62"/>
      <c r="B13" s="61"/>
      <c r="C13" s="61"/>
      <c r="D13" s="63"/>
      <c r="E13" s="58" t="s">
        <v>98</v>
      </c>
      <c r="F13" s="88">
        <v>0</v>
      </c>
      <c r="G13" s="87">
        <v>0</v>
      </c>
      <c r="H13" s="57">
        <f t="shared" si="0"/>
        <v>0</v>
      </c>
      <c r="I13" s="4"/>
      <c r="J13" s="4"/>
      <c r="K13" s="24"/>
      <c r="L13" s="4"/>
      <c r="M13" s="4"/>
      <c r="N13" s="4"/>
      <c r="O13" s="4"/>
      <c r="P13" s="4"/>
      <c r="Q13" s="4"/>
      <c r="R13" s="4"/>
      <c r="S13" s="4"/>
      <c r="T13" s="4"/>
    </row>
    <row r="14" spans="1:20" ht="21.75" customHeight="1">
      <c r="A14" s="62"/>
      <c r="B14" s="63"/>
      <c r="C14" s="61"/>
      <c r="D14" s="61"/>
      <c r="E14" s="58" t="s">
        <v>118</v>
      </c>
      <c r="F14" s="88">
        <v>1.17</v>
      </c>
      <c r="G14" s="87">
        <v>17.03</v>
      </c>
      <c r="H14" s="59">
        <f t="shared" si="0"/>
        <v>13.555555555555557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" customHeight="1">
      <c r="A15" s="62"/>
      <c r="B15" s="63"/>
      <c r="C15" s="61"/>
      <c r="D15" s="63"/>
      <c r="E15" s="58" t="s">
        <v>163</v>
      </c>
      <c r="F15" s="88">
        <v>0</v>
      </c>
      <c r="G15" s="87">
        <v>0</v>
      </c>
      <c r="H15" s="57">
        <f t="shared" si="0"/>
        <v>0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 ht="21.75" customHeight="1">
      <c r="A16" s="62"/>
      <c r="B16" s="63"/>
      <c r="C16" s="63"/>
      <c r="D16" s="61"/>
      <c r="E16" s="58" t="s">
        <v>21</v>
      </c>
      <c r="F16" s="88">
        <v>7.94</v>
      </c>
      <c r="G16" s="87">
        <v>9.96</v>
      </c>
      <c r="H16" s="57">
        <f t="shared" si="0"/>
        <v>0.25440806045340053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.75" customHeight="1">
      <c r="A17" s="62"/>
      <c r="B17" s="63"/>
      <c r="C17" s="63"/>
      <c r="D17" s="63"/>
      <c r="E17" s="58" t="s">
        <v>73</v>
      </c>
      <c r="F17" s="88">
        <v>0</v>
      </c>
      <c r="G17" s="87">
        <v>0</v>
      </c>
      <c r="H17" s="57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.75" customHeight="1">
      <c r="A18" s="62"/>
      <c r="B18" s="63"/>
      <c r="C18" s="63"/>
      <c r="D18" s="63"/>
      <c r="E18" s="58" t="s">
        <v>69</v>
      </c>
      <c r="F18" s="88">
        <v>0</v>
      </c>
      <c r="G18" s="87">
        <v>0</v>
      </c>
      <c r="H18" s="57">
        <f t="shared" si="0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.75" customHeight="1">
      <c r="A19" s="62"/>
      <c r="B19" s="63"/>
      <c r="C19" s="63"/>
      <c r="D19" s="61"/>
      <c r="E19" s="58" t="s">
        <v>20</v>
      </c>
      <c r="F19" s="88">
        <v>0</v>
      </c>
      <c r="G19" s="87">
        <v>0</v>
      </c>
      <c r="H19" s="57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.75" customHeight="1">
      <c r="A20" s="62"/>
      <c r="B20" s="63"/>
      <c r="C20" s="63"/>
      <c r="D20" s="63"/>
      <c r="E20" s="58" t="s">
        <v>145</v>
      </c>
      <c r="F20" s="88">
        <v>0</v>
      </c>
      <c r="G20" s="87">
        <v>0</v>
      </c>
      <c r="H20" s="57">
        <f t="shared" si="0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1.75" customHeight="1">
      <c r="A21" s="62"/>
      <c r="B21" s="63"/>
      <c r="C21" s="63"/>
      <c r="D21" s="63"/>
      <c r="E21" s="58" t="s">
        <v>19</v>
      </c>
      <c r="F21" s="88">
        <v>0</v>
      </c>
      <c r="G21" s="87">
        <v>0</v>
      </c>
      <c r="H21" s="57">
        <f t="shared" si="0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.75" customHeight="1">
      <c r="A22" s="62"/>
      <c r="B22" s="63"/>
      <c r="C22" s="63"/>
      <c r="D22" s="61"/>
      <c r="E22" s="58" t="s">
        <v>32</v>
      </c>
      <c r="F22" s="88">
        <v>0</v>
      </c>
      <c r="G22" s="87">
        <v>0</v>
      </c>
      <c r="H22" s="59">
        <f t="shared" si="0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6.25" customHeight="1">
      <c r="A23" s="55"/>
      <c r="B23" s="61"/>
      <c r="C23" s="61"/>
      <c r="D23" s="61"/>
      <c r="E23" s="58" t="s">
        <v>117</v>
      </c>
      <c r="F23" s="88">
        <v>0</v>
      </c>
      <c r="G23" s="87">
        <v>0</v>
      </c>
      <c r="H23" s="57">
        <f t="shared" si="0"/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21.75" customHeight="1">
      <c r="A24" s="62"/>
      <c r="B24" s="63"/>
      <c r="C24" s="61"/>
      <c r="D24" s="63"/>
      <c r="E24" s="58" t="s">
        <v>39</v>
      </c>
      <c r="F24" s="88">
        <v>0</v>
      </c>
      <c r="G24" s="87">
        <v>0</v>
      </c>
      <c r="H24" s="57">
        <f t="shared" si="0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1.75" customHeight="1">
      <c r="A25" s="62"/>
      <c r="B25" s="63"/>
      <c r="C25" s="63"/>
      <c r="D25" s="63"/>
      <c r="E25" s="58" t="s">
        <v>101</v>
      </c>
      <c r="F25" s="88">
        <v>0</v>
      </c>
      <c r="G25" s="87">
        <v>0</v>
      </c>
      <c r="H25" s="57">
        <f t="shared" si="0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" customHeight="1">
      <c r="A26" s="62"/>
      <c r="B26" s="63"/>
      <c r="C26" s="63"/>
      <c r="D26" s="63"/>
      <c r="E26" s="58" t="s">
        <v>138</v>
      </c>
      <c r="F26" s="88">
        <v>0</v>
      </c>
      <c r="G26" s="87">
        <v>0</v>
      </c>
      <c r="H26" s="59">
        <f t="shared" si="0"/>
        <v>0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24.75" customHeight="1">
      <c r="A27" s="55"/>
      <c r="B27" s="61"/>
      <c r="C27" s="61"/>
      <c r="D27" s="61"/>
      <c r="E27" s="58" t="s">
        <v>38</v>
      </c>
      <c r="F27" s="88">
        <v>0</v>
      </c>
      <c r="G27" s="87">
        <v>0</v>
      </c>
      <c r="H27" s="57">
        <f t="shared" si="0"/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26.25" customHeight="1">
      <c r="A28" s="55"/>
      <c r="B28" s="61"/>
      <c r="C28" s="61"/>
      <c r="D28" s="61"/>
      <c r="E28" s="58" t="s">
        <v>26</v>
      </c>
      <c r="F28" s="88">
        <v>0</v>
      </c>
      <c r="G28" s="87">
        <v>0</v>
      </c>
      <c r="H28" s="57">
        <f t="shared" si="0"/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21.75" customHeight="1">
      <c r="A29" s="62"/>
      <c r="B29" s="63"/>
      <c r="C29" s="63"/>
      <c r="D29" s="63"/>
      <c r="E29" s="58" t="s">
        <v>149</v>
      </c>
      <c r="F29" s="88">
        <v>0</v>
      </c>
      <c r="G29" s="87">
        <v>0</v>
      </c>
      <c r="H29" s="59">
        <f t="shared" si="0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1.75" customHeight="1">
      <c r="A30" s="62"/>
      <c r="B30" s="63"/>
      <c r="C30" s="63"/>
      <c r="D30" s="63"/>
      <c r="E30" s="66" t="s">
        <v>5</v>
      </c>
      <c r="F30" s="88">
        <v>0</v>
      </c>
      <c r="G30" s="87">
        <v>0</v>
      </c>
      <c r="H30" s="57">
        <f t="shared" si="0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5.5" customHeight="1">
      <c r="A31" s="62"/>
      <c r="B31" s="63"/>
      <c r="C31" s="63"/>
      <c r="D31" s="63"/>
      <c r="E31" s="66" t="s">
        <v>148</v>
      </c>
      <c r="F31" s="88">
        <v>0</v>
      </c>
      <c r="G31" s="87">
        <v>0</v>
      </c>
      <c r="H31" s="57">
        <f t="shared" si="0"/>
        <v>0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ht="25.5" customHeight="1">
      <c r="A32" s="62"/>
      <c r="B32" s="63"/>
      <c r="C32" s="63"/>
      <c r="D32" s="63"/>
      <c r="E32" s="58" t="s">
        <v>53</v>
      </c>
      <c r="F32" s="88">
        <v>0</v>
      </c>
      <c r="G32" s="87">
        <v>0</v>
      </c>
      <c r="H32" s="57">
        <f t="shared" si="0"/>
        <v>0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25.5" customHeight="1">
      <c r="A33" s="62"/>
      <c r="B33" s="63"/>
      <c r="C33" s="63"/>
      <c r="D33" s="63"/>
      <c r="E33" s="58" t="s">
        <v>146</v>
      </c>
      <c r="F33" s="88">
        <v>0</v>
      </c>
      <c r="G33" s="87">
        <v>0</v>
      </c>
      <c r="H33" s="57">
        <f t="shared" si="0"/>
        <v>0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25.5" customHeight="1">
      <c r="A34" s="62"/>
      <c r="B34" s="63"/>
      <c r="C34" s="63"/>
      <c r="D34" s="63"/>
      <c r="E34" s="58" t="s">
        <v>41</v>
      </c>
      <c r="F34" s="89">
        <v>0</v>
      </c>
      <c r="G34" s="87">
        <v>0</v>
      </c>
      <c r="H34" s="57">
        <f t="shared" si="0"/>
        <v>0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22.5" customHeight="1">
      <c r="A35" s="62"/>
      <c r="B35" s="63"/>
      <c r="C35" s="63"/>
      <c r="D35" s="63"/>
      <c r="E35" s="67"/>
      <c r="F35" s="68"/>
      <c r="G35" s="69"/>
      <c r="H35" s="70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8" ht="27" customHeight="1">
      <c r="A36" s="71" t="s">
        <v>31</v>
      </c>
      <c r="B36" s="72">
        <f>SUM(B7:B11)</f>
        <v>241.98</v>
      </c>
      <c r="C36" s="72">
        <f>SUM(C7:C11)</f>
        <v>272.1</v>
      </c>
      <c r="D36" s="73">
        <f>IF(B36&lt;&gt;0,(C36-B36)/B36,IF(C36=0,0,1))</f>
        <v>0.12447309695016132</v>
      </c>
      <c r="E36" s="74" t="s">
        <v>28</v>
      </c>
      <c r="F36" s="89">
        <v>241.98</v>
      </c>
      <c r="G36" s="87">
        <v>272.1</v>
      </c>
      <c r="H36" s="57">
        <f>IF(F36&lt;&gt;0,(G36-F36)/F36,IF(G36=0,0,1))</f>
        <v>0.12447309695016132</v>
      </c>
    </row>
    <row r="37" spans="5:7" ht="25.5" customHeight="1">
      <c r="E37" s="2"/>
      <c r="F37" s="2"/>
      <c r="G37" s="2"/>
    </row>
    <row r="38" spans="1:9" ht="42" customHeight="1">
      <c r="A38" s="5"/>
      <c r="B38" s="5"/>
      <c r="C38" s="5"/>
      <c r="D38" s="5"/>
      <c r="E38" s="25"/>
      <c r="F38" s="5"/>
      <c r="G38" s="25"/>
      <c r="H38" s="5"/>
      <c r="I38" s="5"/>
    </row>
    <row r="39" spans="1:11" ht="9.75" customHeight="1">
      <c r="A39" s="6"/>
      <c r="B39" s="6"/>
      <c r="C39" s="6"/>
      <c r="D39" s="6"/>
      <c r="E39" s="6"/>
      <c r="F39" s="6"/>
      <c r="G39" s="6"/>
      <c r="H39" s="6"/>
      <c r="I39" s="5"/>
      <c r="J39" s="7"/>
      <c r="K39" s="7"/>
    </row>
    <row r="40" spans="1:11" ht="9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4">
    <mergeCell ref="B5:D5"/>
    <mergeCell ref="A5:A6"/>
    <mergeCell ref="E5:E6"/>
    <mergeCell ref="F5:H5"/>
  </mergeCells>
  <printOptions horizontalCentered="1"/>
  <pageMargins left="0.4330708755282905" right="0.39370078740157477" top="0.9999999849815068" bottom="0.9999999849815068" header="0.4999999924907534" footer="0.4999999924907534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ht="21" customHeight="1">
      <c r="B1" s="43" t="s">
        <v>91</v>
      </c>
    </row>
    <row r="2" spans="1:2" ht="32.25" customHeight="1">
      <c r="A2" s="96" t="s">
        <v>24</v>
      </c>
      <c r="B2" s="42"/>
    </row>
    <row r="3" spans="1:2" ht="19.5" customHeight="1">
      <c r="A3" s="2"/>
      <c r="B3" s="43" t="s">
        <v>86</v>
      </c>
    </row>
    <row r="4" spans="1:2" ht="33.75" customHeight="1">
      <c r="A4" s="41" t="s">
        <v>123</v>
      </c>
      <c r="B4" s="41" t="s">
        <v>113</v>
      </c>
    </row>
    <row r="5" spans="1:2" ht="20.25" customHeight="1">
      <c r="A5" s="111" t="s">
        <v>112</v>
      </c>
      <c r="B5" s="94">
        <v>26.13</v>
      </c>
    </row>
    <row r="6" spans="1:2" ht="20.25" customHeight="1">
      <c r="A6" s="111" t="s">
        <v>36</v>
      </c>
      <c r="B6" s="94">
        <v>26.13</v>
      </c>
    </row>
    <row r="7" spans="1:2" ht="20.25" customHeight="1">
      <c r="A7" s="111" t="s">
        <v>33</v>
      </c>
      <c r="B7" s="94">
        <v>26.13</v>
      </c>
    </row>
    <row r="8" spans="1:2" ht="12.75" customHeight="1">
      <c r="A8" s="2"/>
      <c r="B8" s="2"/>
    </row>
    <row r="9" spans="1:2" ht="12.75" customHeight="1">
      <c r="A9" s="2"/>
      <c r="B9" s="2"/>
    </row>
    <row r="10" spans="1:2" ht="12.75" customHeight="1">
      <c r="A10" s="2"/>
      <c r="B10" s="2"/>
    </row>
    <row r="11" spans="1:3" ht="12.75" customHeight="1">
      <c r="A11" s="2"/>
      <c r="B11" s="2"/>
      <c r="C11" s="2"/>
    </row>
    <row r="12" spans="1:4" ht="12.75" customHeight="1">
      <c r="A12" s="2"/>
      <c r="B12" s="2"/>
      <c r="C12" s="2"/>
      <c r="D12" s="2"/>
    </row>
    <row r="13" spans="2:5" ht="12.75" customHeight="1">
      <c r="B13" s="2"/>
      <c r="C13" s="2"/>
      <c r="D13" s="2"/>
      <c r="E13" s="2"/>
    </row>
    <row r="14" spans="2:5" ht="12.75" customHeight="1">
      <c r="B14" s="2"/>
      <c r="C14" s="2"/>
      <c r="D14" s="2"/>
      <c r="E14" s="2"/>
    </row>
    <row r="15" spans="2:5" ht="12.75" customHeight="1">
      <c r="B15" s="2"/>
      <c r="C15" s="2"/>
      <c r="E15" s="2"/>
    </row>
    <row r="16" spans="2:5" ht="12.75" customHeight="1">
      <c r="B16" s="2"/>
      <c r="C16" s="2"/>
      <c r="E16" s="2"/>
    </row>
    <row r="17" spans="2:5" ht="12.75" customHeight="1">
      <c r="B17" s="2"/>
      <c r="D17" s="2"/>
      <c r="E17" s="2"/>
    </row>
    <row r="18" spans="2:6" ht="12.75" customHeight="1">
      <c r="B18" s="2"/>
      <c r="D18" s="2"/>
      <c r="E18" s="2"/>
      <c r="F18" s="2"/>
    </row>
    <row r="19" spans="2:6" ht="12.75" customHeight="1">
      <c r="B19" s="2"/>
      <c r="D19" s="2"/>
      <c r="F19" s="2"/>
    </row>
    <row r="20" spans="3:6" ht="12.75" customHeight="1">
      <c r="C20" s="2"/>
      <c r="E20" s="2"/>
      <c r="F20" s="2"/>
    </row>
    <row r="21" spans="3:7" ht="12.75" customHeight="1">
      <c r="C21" s="2"/>
      <c r="E21" s="2"/>
      <c r="G21" s="2"/>
    </row>
    <row r="22" spans="5:7" ht="12.75" customHeight="1">
      <c r="E22" s="2"/>
      <c r="G22" s="2"/>
    </row>
    <row r="23" spans="4:8" ht="12.75" customHeight="1">
      <c r="D23" s="2"/>
      <c r="F23" s="2"/>
      <c r="H23" s="2"/>
    </row>
    <row r="24" spans="5:8" ht="12.75" customHeight="1">
      <c r="E24" s="2"/>
      <c r="H24" s="2"/>
    </row>
    <row r="25" spans="6:9" ht="12.75" customHeight="1">
      <c r="F25" s="2"/>
      <c r="G25" s="2"/>
      <c r="I25" s="2"/>
    </row>
    <row r="26" ht="12.75" customHeight="1">
      <c r="G26" s="2"/>
    </row>
    <row r="27" spans="7:8" ht="12.75" customHeight="1">
      <c r="G27" s="2"/>
      <c r="H27" s="2"/>
    </row>
    <row r="28" spans="8:9" ht="12.75" customHeight="1">
      <c r="H28" s="2"/>
      <c r="I28" s="2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43" t="s">
        <v>46</v>
      </c>
    </row>
    <row r="2" spans="1:8" ht="37.5" customHeight="1">
      <c r="A2" s="96" t="s">
        <v>67</v>
      </c>
      <c r="B2" s="42"/>
      <c r="C2" s="42"/>
      <c r="D2" s="42"/>
      <c r="E2" s="42"/>
      <c r="F2" s="42"/>
      <c r="G2" s="42"/>
      <c r="H2" s="42"/>
    </row>
    <row r="3" spans="1:8" ht="24" customHeight="1">
      <c r="A3" s="2"/>
      <c r="D3" s="2"/>
      <c r="F3" s="1"/>
      <c r="G3" s="1"/>
      <c r="H3" s="1" t="s">
        <v>86</v>
      </c>
    </row>
    <row r="4" spans="1:8" ht="28.5" customHeight="1">
      <c r="A4" s="118" t="s">
        <v>57</v>
      </c>
      <c r="B4" s="118"/>
      <c r="C4" s="119" t="s">
        <v>31</v>
      </c>
      <c r="D4" s="121" t="s">
        <v>107</v>
      </c>
      <c r="E4" s="119" t="s">
        <v>85</v>
      </c>
      <c r="F4" s="119" t="s">
        <v>166</v>
      </c>
      <c r="G4" s="119" t="s">
        <v>15</v>
      </c>
      <c r="H4" s="119" t="s">
        <v>106</v>
      </c>
    </row>
    <row r="5" spans="1:8" ht="27.75" customHeight="1">
      <c r="A5" s="85" t="s">
        <v>165</v>
      </c>
      <c r="B5" s="44" t="s">
        <v>43</v>
      </c>
      <c r="C5" s="119"/>
      <c r="D5" s="121" t="s">
        <v>14</v>
      </c>
      <c r="E5" s="120"/>
      <c r="F5" s="120"/>
      <c r="G5" s="120"/>
      <c r="H5" s="120"/>
    </row>
    <row r="6" spans="1:8" ht="21.75" customHeight="1">
      <c r="A6" s="95" t="s">
        <v>161</v>
      </c>
      <c r="B6" s="93" t="s">
        <v>22</v>
      </c>
      <c r="C6" s="94">
        <v>245.11</v>
      </c>
      <c r="D6" s="94">
        <v>245.11</v>
      </c>
      <c r="E6" s="94">
        <v>0</v>
      </c>
      <c r="F6" s="94">
        <v>0</v>
      </c>
      <c r="G6" s="94">
        <v>0</v>
      </c>
      <c r="H6" s="94">
        <v>0</v>
      </c>
    </row>
    <row r="7" spans="1:8" ht="21.75" customHeight="1">
      <c r="A7" s="95" t="s">
        <v>124</v>
      </c>
      <c r="B7" s="93" t="s">
        <v>164</v>
      </c>
      <c r="C7" s="94">
        <v>245.11</v>
      </c>
      <c r="D7" s="94">
        <v>245.11</v>
      </c>
      <c r="E7" s="94">
        <v>0</v>
      </c>
      <c r="F7" s="94">
        <v>0</v>
      </c>
      <c r="G7" s="94">
        <v>0</v>
      </c>
      <c r="H7" s="94">
        <v>0</v>
      </c>
    </row>
    <row r="8" spans="1:8" ht="21.75" customHeight="1">
      <c r="A8" s="95" t="s">
        <v>54</v>
      </c>
      <c r="B8" s="93" t="s">
        <v>45</v>
      </c>
      <c r="C8" s="94">
        <v>118.86</v>
      </c>
      <c r="D8" s="94">
        <v>118.86</v>
      </c>
      <c r="E8" s="94">
        <v>0</v>
      </c>
      <c r="F8" s="94">
        <v>0</v>
      </c>
      <c r="G8" s="94">
        <v>0</v>
      </c>
      <c r="H8" s="94">
        <v>0</v>
      </c>
    </row>
    <row r="9" spans="1:8" ht="21.75" customHeight="1">
      <c r="A9" s="95" t="s">
        <v>13</v>
      </c>
      <c r="B9" s="93" t="s">
        <v>137</v>
      </c>
      <c r="C9" s="94">
        <v>63.25</v>
      </c>
      <c r="D9" s="94">
        <v>63.25</v>
      </c>
      <c r="E9" s="94">
        <v>0</v>
      </c>
      <c r="F9" s="94">
        <v>0</v>
      </c>
      <c r="G9" s="94">
        <v>0</v>
      </c>
      <c r="H9" s="94">
        <v>0</v>
      </c>
    </row>
    <row r="10" spans="1:8" ht="21.75" customHeight="1">
      <c r="A10" s="95" t="s">
        <v>35</v>
      </c>
      <c r="B10" s="93" t="s">
        <v>118</v>
      </c>
      <c r="C10" s="94">
        <v>17.03</v>
      </c>
      <c r="D10" s="94">
        <v>17.03</v>
      </c>
      <c r="E10" s="94">
        <v>0</v>
      </c>
      <c r="F10" s="94">
        <v>0</v>
      </c>
      <c r="G10" s="94">
        <v>0</v>
      </c>
      <c r="H10" s="94">
        <v>0</v>
      </c>
    </row>
    <row r="11" spans="1:9" ht="21.75" customHeight="1">
      <c r="A11" s="95" t="s">
        <v>63</v>
      </c>
      <c r="B11" s="93" t="s">
        <v>97</v>
      </c>
      <c r="C11" s="94">
        <v>17.03</v>
      </c>
      <c r="D11" s="94">
        <v>17.03</v>
      </c>
      <c r="E11" s="94">
        <v>0</v>
      </c>
      <c r="F11" s="94">
        <v>0</v>
      </c>
      <c r="G11" s="94">
        <v>0</v>
      </c>
      <c r="H11" s="94">
        <v>0</v>
      </c>
      <c r="I11" s="2"/>
    </row>
    <row r="12" spans="1:8" ht="21.75" customHeight="1">
      <c r="A12" s="95" t="s">
        <v>13</v>
      </c>
      <c r="B12" s="93" t="s">
        <v>84</v>
      </c>
      <c r="C12" s="94">
        <v>1.17</v>
      </c>
      <c r="D12" s="94">
        <v>1.17</v>
      </c>
      <c r="E12" s="94">
        <v>0</v>
      </c>
      <c r="F12" s="94">
        <v>0</v>
      </c>
      <c r="G12" s="94">
        <v>0</v>
      </c>
      <c r="H12" s="94">
        <v>0</v>
      </c>
    </row>
    <row r="13" spans="1:9" ht="21.75" customHeight="1">
      <c r="A13" s="95" t="s">
        <v>52</v>
      </c>
      <c r="B13" s="93" t="s">
        <v>34</v>
      </c>
      <c r="C13" s="94">
        <v>15.86</v>
      </c>
      <c r="D13" s="94">
        <v>15.86</v>
      </c>
      <c r="E13" s="94">
        <v>0</v>
      </c>
      <c r="F13" s="94">
        <v>0</v>
      </c>
      <c r="G13" s="94">
        <v>0</v>
      </c>
      <c r="H13" s="94">
        <v>0</v>
      </c>
      <c r="I13" s="2"/>
    </row>
    <row r="14" spans="1:9" ht="21.75" customHeight="1">
      <c r="A14" s="95" t="s">
        <v>70</v>
      </c>
      <c r="B14" s="93" t="s">
        <v>21</v>
      </c>
      <c r="C14" s="94">
        <v>9.96</v>
      </c>
      <c r="D14" s="94">
        <v>9.96</v>
      </c>
      <c r="E14" s="94">
        <v>0</v>
      </c>
      <c r="F14" s="94">
        <v>0</v>
      </c>
      <c r="G14" s="94">
        <v>0</v>
      </c>
      <c r="H14" s="94">
        <v>0</v>
      </c>
      <c r="I14" s="2"/>
    </row>
    <row r="15" spans="1:8" ht="21.75" customHeight="1">
      <c r="A15" s="95" t="s">
        <v>147</v>
      </c>
      <c r="B15" s="93" t="s">
        <v>61</v>
      </c>
      <c r="C15" s="94">
        <v>1.68</v>
      </c>
      <c r="D15" s="94">
        <v>1.68</v>
      </c>
      <c r="E15" s="94">
        <v>0</v>
      </c>
      <c r="F15" s="94">
        <v>0</v>
      </c>
      <c r="G15" s="94">
        <v>0</v>
      </c>
      <c r="H15" s="94">
        <v>0</v>
      </c>
    </row>
    <row r="16" spans="1:8" ht="21.75" customHeight="1">
      <c r="A16" s="95" t="s">
        <v>88</v>
      </c>
      <c r="B16" s="93" t="s">
        <v>120</v>
      </c>
      <c r="C16" s="94">
        <v>1.68</v>
      </c>
      <c r="D16" s="94">
        <v>1.68</v>
      </c>
      <c r="E16" s="94">
        <v>0</v>
      </c>
      <c r="F16" s="94">
        <v>0</v>
      </c>
      <c r="G16" s="94">
        <v>0</v>
      </c>
      <c r="H16" s="94">
        <v>0</v>
      </c>
    </row>
    <row r="17" spans="1:9" ht="21.75" customHeight="1">
      <c r="A17" s="95" t="s">
        <v>29</v>
      </c>
      <c r="B17" s="93" t="s">
        <v>60</v>
      </c>
      <c r="C17" s="94">
        <v>8.28</v>
      </c>
      <c r="D17" s="94">
        <v>8.28</v>
      </c>
      <c r="E17" s="94">
        <v>0</v>
      </c>
      <c r="F17" s="94">
        <v>0</v>
      </c>
      <c r="G17" s="94">
        <v>0</v>
      </c>
      <c r="H17" s="94">
        <v>0</v>
      </c>
      <c r="I17" s="2"/>
    </row>
    <row r="18" spans="1:8" ht="21.75" customHeight="1">
      <c r="A18" s="95" t="s">
        <v>13</v>
      </c>
      <c r="B18" s="93" t="s">
        <v>16</v>
      </c>
      <c r="C18" s="94">
        <v>8.28</v>
      </c>
      <c r="D18" s="94">
        <v>8.28</v>
      </c>
      <c r="E18" s="94">
        <v>0</v>
      </c>
      <c r="F18" s="94">
        <v>0</v>
      </c>
      <c r="G18" s="94">
        <v>0</v>
      </c>
      <c r="H18" s="94">
        <v>0</v>
      </c>
    </row>
    <row r="19" spans="1:9" ht="21.75" customHeight="1">
      <c r="A19" s="95"/>
      <c r="B19" s="93" t="s">
        <v>33</v>
      </c>
      <c r="C19" s="94">
        <v>272.1</v>
      </c>
      <c r="D19" s="94">
        <v>272.1</v>
      </c>
      <c r="E19" s="94">
        <v>0</v>
      </c>
      <c r="F19" s="94">
        <v>0</v>
      </c>
      <c r="G19" s="94">
        <v>0</v>
      </c>
      <c r="H19" s="94">
        <v>0</v>
      </c>
      <c r="I19" s="2"/>
    </row>
    <row r="20" spans="1:8" ht="21.75" customHeight="1">
      <c r="A20" s="2"/>
      <c r="B20" s="2"/>
      <c r="C20" s="2"/>
      <c r="D20" s="2"/>
      <c r="E20" s="2"/>
      <c r="F20" s="2"/>
      <c r="G20" s="2"/>
      <c r="H20" s="2"/>
    </row>
    <row r="21" spans="1:8" ht="21.75" customHeight="1">
      <c r="A21" s="2"/>
      <c r="B21" s="2"/>
      <c r="C21" s="2"/>
      <c r="D21" s="2"/>
      <c r="E21" s="2"/>
      <c r="F21" s="2"/>
      <c r="G21" s="2"/>
      <c r="H21" s="2"/>
    </row>
    <row r="22" spans="1:8" ht="21.75" customHeight="1">
      <c r="A22" s="2"/>
      <c r="B22" s="2"/>
      <c r="C22" s="2"/>
      <c r="D22" s="2"/>
      <c r="E22" s="2"/>
      <c r="F22" s="2"/>
      <c r="G22" s="2"/>
      <c r="H22" s="2"/>
    </row>
    <row r="23" spans="3:8" ht="11.25">
      <c r="C23" s="2"/>
      <c r="D23" s="2"/>
      <c r="E23" s="2"/>
      <c r="F23" s="2"/>
      <c r="G23" s="2"/>
      <c r="H23" s="2"/>
    </row>
    <row r="24" spans="4:5" ht="11.25">
      <c r="D24" s="2"/>
      <c r="E24" s="2"/>
    </row>
    <row r="25" spans="4:7" ht="11.25">
      <c r="D25" s="2"/>
      <c r="F25" s="2"/>
      <c r="G25" s="2"/>
    </row>
    <row r="26" spans="4:7" ht="11.25">
      <c r="D26" s="2"/>
      <c r="E26" s="2"/>
      <c r="G26" s="2"/>
    </row>
    <row r="27" spans="5:7" ht="11.25">
      <c r="E27" s="2"/>
      <c r="G27" s="2"/>
    </row>
    <row r="28" ht="11.25">
      <c r="E28" s="2"/>
    </row>
    <row r="29" ht="11.25">
      <c r="E29" s="2"/>
    </row>
  </sheetData>
  <sheetProtection/>
  <mergeCells count="7">
    <mergeCell ref="A4:B4"/>
    <mergeCell ref="F4:F5"/>
    <mergeCell ref="G4:G5"/>
    <mergeCell ref="H4:H5"/>
    <mergeCell ref="C4:C5"/>
    <mergeCell ref="D4:D5"/>
    <mergeCell ref="E4:E5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2"/>
      <c r="E1" s="43" t="s">
        <v>93</v>
      </c>
    </row>
    <row r="2" spans="1:8" ht="37.5" customHeight="1">
      <c r="A2" s="96" t="s">
        <v>83</v>
      </c>
      <c r="B2" s="42"/>
      <c r="C2" s="42"/>
      <c r="D2" s="42"/>
      <c r="E2" s="42"/>
      <c r="F2" s="14"/>
      <c r="G2" s="14"/>
      <c r="H2" s="14"/>
    </row>
    <row r="3" spans="1:5" ht="26.25" customHeight="1">
      <c r="A3" s="26"/>
      <c r="B3" s="26"/>
      <c r="C3" s="13"/>
      <c r="D3" s="13"/>
      <c r="E3" s="16" t="s">
        <v>86</v>
      </c>
    </row>
    <row r="4" spans="1:5" ht="18" customHeight="1">
      <c r="A4" s="118" t="s">
        <v>57</v>
      </c>
      <c r="B4" s="118"/>
      <c r="C4" s="122" t="s">
        <v>28</v>
      </c>
      <c r="D4" s="119" t="s">
        <v>14</v>
      </c>
      <c r="E4" s="119" t="s">
        <v>100</v>
      </c>
    </row>
    <row r="5" spans="1:5" ht="23.25" customHeight="1">
      <c r="A5" s="3" t="s">
        <v>165</v>
      </c>
      <c r="B5" s="84" t="s">
        <v>43</v>
      </c>
      <c r="C5" s="123"/>
      <c r="D5" s="120" t="s">
        <v>14</v>
      </c>
      <c r="E5" s="120"/>
    </row>
    <row r="6" spans="1:5" ht="21.75" customHeight="1">
      <c r="A6" s="95" t="s">
        <v>161</v>
      </c>
      <c r="B6" s="98" t="s">
        <v>22</v>
      </c>
      <c r="C6" s="97">
        <v>245.11</v>
      </c>
      <c r="D6" s="99">
        <v>118.86</v>
      </c>
      <c r="E6" s="94">
        <v>126.25</v>
      </c>
    </row>
    <row r="7" spans="1:5" ht="21.75" customHeight="1">
      <c r="A7" s="95" t="s">
        <v>124</v>
      </c>
      <c r="B7" s="98" t="s">
        <v>164</v>
      </c>
      <c r="C7" s="97">
        <v>245.11</v>
      </c>
      <c r="D7" s="99">
        <v>118.86</v>
      </c>
      <c r="E7" s="94">
        <v>126.25</v>
      </c>
    </row>
    <row r="8" spans="1:6" ht="21.75" customHeight="1">
      <c r="A8" s="95" t="s">
        <v>54</v>
      </c>
      <c r="B8" s="98" t="s">
        <v>45</v>
      </c>
      <c r="C8" s="97">
        <v>118.86</v>
      </c>
      <c r="D8" s="99">
        <v>118.86</v>
      </c>
      <c r="E8" s="94">
        <v>0</v>
      </c>
      <c r="F8" s="2"/>
    </row>
    <row r="9" spans="1:6" ht="21.75" customHeight="1">
      <c r="A9" s="95" t="s">
        <v>13</v>
      </c>
      <c r="B9" s="98" t="s">
        <v>137</v>
      </c>
      <c r="C9" s="97">
        <v>63.25</v>
      </c>
      <c r="D9" s="99">
        <v>0</v>
      </c>
      <c r="E9" s="94">
        <v>63.25</v>
      </c>
      <c r="F9" s="2"/>
    </row>
    <row r="10" spans="1:6" ht="21.75" customHeight="1">
      <c r="A10" s="95" t="s">
        <v>35</v>
      </c>
      <c r="B10" s="98" t="s">
        <v>118</v>
      </c>
      <c r="C10" s="97">
        <v>17.03</v>
      </c>
      <c r="D10" s="99">
        <v>17.03</v>
      </c>
      <c r="E10" s="94">
        <v>0</v>
      </c>
      <c r="F10" s="2"/>
    </row>
    <row r="11" spans="1:6" ht="21.75" customHeight="1">
      <c r="A11" s="95" t="s">
        <v>63</v>
      </c>
      <c r="B11" s="98" t="s">
        <v>97</v>
      </c>
      <c r="C11" s="97">
        <v>17.03</v>
      </c>
      <c r="D11" s="99">
        <v>17.03</v>
      </c>
      <c r="E11" s="94">
        <v>0</v>
      </c>
      <c r="F11" s="2"/>
    </row>
    <row r="12" spans="1:6" ht="21.75" customHeight="1">
      <c r="A12" s="95" t="s">
        <v>13</v>
      </c>
      <c r="B12" s="98" t="s">
        <v>84</v>
      </c>
      <c r="C12" s="97">
        <v>1.17</v>
      </c>
      <c r="D12" s="99">
        <v>1.17</v>
      </c>
      <c r="E12" s="94">
        <v>0</v>
      </c>
      <c r="F12" s="2"/>
    </row>
    <row r="13" spans="1:6" ht="21.75" customHeight="1">
      <c r="A13" s="95" t="s">
        <v>52</v>
      </c>
      <c r="B13" s="98" t="s">
        <v>34</v>
      </c>
      <c r="C13" s="97">
        <v>15.86</v>
      </c>
      <c r="D13" s="99">
        <v>15.86</v>
      </c>
      <c r="E13" s="94">
        <v>0</v>
      </c>
      <c r="F13" s="2"/>
    </row>
    <row r="14" spans="1:6" ht="21.75" customHeight="1">
      <c r="A14" s="95" t="s">
        <v>70</v>
      </c>
      <c r="B14" s="98" t="s">
        <v>21</v>
      </c>
      <c r="C14" s="97">
        <v>9.96</v>
      </c>
      <c r="D14" s="99">
        <v>9.96</v>
      </c>
      <c r="E14" s="94">
        <v>0</v>
      </c>
      <c r="F14" s="2"/>
    </row>
    <row r="15" spans="1:6" ht="21.75" customHeight="1">
      <c r="A15" s="95" t="s">
        <v>147</v>
      </c>
      <c r="B15" s="98" t="s">
        <v>61</v>
      </c>
      <c r="C15" s="97">
        <v>1.68</v>
      </c>
      <c r="D15" s="99">
        <v>1.68</v>
      </c>
      <c r="E15" s="94">
        <v>0</v>
      </c>
      <c r="F15" s="2"/>
    </row>
    <row r="16" spans="1:6" ht="21.75" customHeight="1">
      <c r="A16" s="95" t="s">
        <v>88</v>
      </c>
      <c r="B16" s="98" t="s">
        <v>120</v>
      </c>
      <c r="C16" s="97">
        <v>1.68</v>
      </c>
      <c r="D16" s="99">
        <v>1.68</v>
      </c>
      <c r="E16" s="94">
        <v>0</v>
      </c>
      <c r="F16" s="2"/>
    </row>
    <row r="17" spans="1:6" ht="21.75" customHeight="1">
      <c r="A17" s="95" t="s">
        <v>29</v>
      </c>
      <c r="B17" s="98" t="s">
        <v>60</v>
      </c>
      <c r="C17" s="97">
        <v>8.28</v>
      </c>
      <c r="D17" s="99">
        <v>8.28</v>
      </c>
      <c r="E17" s="94">
        <v>0</v>
      </c>
      <c r="F17" s="2"/>
    </row>
    <row r="18" spans="1:6" ht="21.75" customHeight="1">
      <c r="A18" s="95" t="s">
        <v>13</v>
      </c>
      <c r="B18" s="98" t="s">
        <v>16</v>
      </c>
      <c r="C18" s="97">
        <v>8.28</v>
      </c>
      <c r="D18" s="99">
        <v>8.28</v>
      </c>
      <c r="E18" s="94">
        <v>0</v>
      </c>
      <c r="F18" s="2"/>
    </row>
    <row r="19" spans="1:5" ht="21.75" customHeight="1">
      <c r="A19" s="95"/>
      <c r="B19" s="98" t="s">
        <v>33</v>
      </c>
      <c r="C19" s="97">
        <v>272.1</v>
      </c>
      <c r="D19" s="99">
        <v>145.85</v>
      </c>
      <c r="E19" s="94">
        <v>126.25</v>
      </c>
    </row>
    <row r="20" spans="1:3" ht="21.75" customHeight="1">
      <c r="A20" s="2"/>
      <c r="B20" s="2"/>
      <c r="C20" s="2"/>
    </row>
    <row r="21" spans="1:6" ht="21.75" customHeight="1">
      <c r="A21" s="2"/>
      <c r="B21" s="2"/>
      <c r="C21" s="2"/>
      <c r="D21" s="2"/>
      <c r="F21" s="2"/>
    </row>
    <row r="22" spans="1:6" ht="21.75" customHeight="1">
      <c r="A22" s="2"/>
      <c r="B22" s="2"/>
      <c r="C22" s="2"/>
      <c r="D22" s="2"/>
      <c r="E22" s="2"/>
      <c r="F22" s="2"/>
    </row>
    <row r="23" spans="3:5" ht="11.25">
      <c r="C23" s="2"/>
      <c r="D23" s="2"/>
      <c r="E23" s="2"/>
    </row>
    <row r="24" spans="3:5" ht="11.25">
      <c r="C24" s="2"/>
      <c r="D24" s="2"/>
      <c r="E24" s="2"/>
    </row>
    <row r="25" spans="3:4" ht="11.25">
      <c r="C25" s="2"/>
      <c r="D25" s="2"/>
    </row>
    <row r="26" spans="3:4" ht="11.25">
      <c r="C26" s="2"/>
      <c r="D26" s="2"/>
    </row>
    <row r="27" spans="3:4" ht="11.25">
      <c r="C27" s="2"/>
      <c r="D27" s="2"/>
    </row>
    <row r="28" ht="11.25">
      <c r="D28" s="2"/>
    </row>
    <row r="29" spans="3:5" ht="11.25">
      <c r="C29" s="2"/>
      <c r="D29" s="2"/>
      <c r="E29" s="2"/>
    </row>
    <row r="30" spans="4:5" ht="11.25">
      <c r="D30" s="2"/>
      <c r="E30" s="2"/>
    </row>
    <row r="31" ht="11.25">
      <c r="D31" s="2"/>
    </row>
    <row r="32" ht="11.25">
      <c r="D32" s="2"/>
    </row>
    <row r="33" spans="4:5" ht="11.25">
      <c r="D33" s="2"/>
      <c r="E33" s="2"/>
    </row>
    <row r="34" ht="11.25">
      <c r="E34" s="2"/>
    </row>
  </sheetData>
  <sheetProtection/>
  <mergeCells count="4">
    <mergeCell ref="E4:E5"/>
    <mergeCell ref="C4:C5"/>
    <mergeCell ref="D4:D5"/>
    <mergeCell ref="A4:B4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showZeros="0" zoomScalePageLayoutView="0" workbookViewId="0" topLeftCell="A19">
      <selection activeCell="A1" sqref="A1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ht="23.25" customHeight="1">
      <c r="F1" s="43" t="s">
        <v>132</v>
      </c>
    </row>
    <row r="2" spans="1:6" ht="38.25" customHeight="1">
      <c r="A2" s="124" t="s">
        <v>160</v>
      </c>
      <c r="B2" s="124"/>
      <c r="C2" s="124"/>
      <c r="D2" s="124"/>
      <c r="E2" s="124"/>
      <c r="F2" s="124"/>
    </row>
    <row r="3" spans="1:6" ht="18" customHeight="1">
      <c r="A3" s="15"/>
      <c r="B3" s="15"/>
      <c r="C3" s="34"/>
      <c r="D3" s="15"/>
      <c r="E3" s="125" t="s">
        <v>86</v>
      </c>
      <c r="F3" s="125"/>
    </row>
    <row r="4" spans="1:6" ht="18" customHeight="1">
      <c r="A4" s="126" t="s">
        <v>3</v>
      </c>
      <c r="B4" s="126"/>
      <c r="C4" s="127" t="s">
        <v>102</v>
      </c>
      <c r="D4" s="127"/>
      <c r="E4" s="127"/>
      <c r="F4" s="127"/>
    </row>
    <row r="5" spans="1:6" ht="18" customHeight="1">
      <c r="A5" s="128" t="s">
        <v>57</v>
      </c>
      <c r="B5" s="128" t="s">
        <v>142</v>
      </c>
      <c r="C5" s="121" t="s">
        <v>57</v>
      </c>
      <c r="D5" s="126" t="s">
        <v>142</v>
      </c>
      <c r="E5" s="126"/>
      <c r="F5" s="126"/>
    </row>
    <row r="6" spans="1:6" ht="36" customHeight="1">
      <c r="A6" s="129"/>
      <c r="B6" s="130"/>
      <c r="C6" s="121"/>
      <c r="D6" s="17" t="s">
        <v>90</v>
      </c>
      <c r="E6" s="18" t="s">
        <v>107</v>
      </c>
      <c r="F6" s="18" t="s">
        <v>105</v>
      </c>
    </row>
    <row r="7" spans="1:6" ht="21.75" customHeight="1">
      <c r="A7" s="28" t="s">
        <v>10</v>
      </c>
      <c r="B7" s="100">
        <v>272.1</v>
      </c>
      <c r="C7" s="30" t="s">
        <v>17</v>
      </c>
      <c r="D7" s="31">
        <f aca="true" t="shared" si="0" ref="D7:D35">E7+F7</f>
        <v>245.11</v>
      </c>
      <c r="E7" s="94">
        <v>245.11</v>
      </c>
      <c r="F7" s="94">
        <v>0</v>
      </c>
    </row>
    <row r="8" spans="1:7" ht="21.75" customHeight="1">
      <c r="A8" s="29" t="s">
        <v>104</v>
      </c>
      <c r="B8" s="101">
        <v>0</v>
      </c>
      <c r="C8" s="30" t="s">
        <v>27</v>
      </c>
      <c r="D8" s="31">
        <f t="shared" si="0"/>
        <v>0</v>
      </c>
      <c r="E8" s="94">
        <v>0</v>
      </c>
      <c r="F8" s="94">
        <v>0</v>
      </c>
      <c r="G8" s="2"/>
    </row>
    <row r="9" spans="1:9" ht="21.75" customHeight="1">
      <c r="A9" s="27"/>
      <c r="B9" s="32"/>
      <c r="C9" s="27" t="s">
        <v>141</v>
      </c>
      <c r="D9" s="31">
        <f t="shared" si="0"/>
        <v>0</v>
      </c>
      <c r="E9" s="94">
        <v>0</v>
      </c>
      <c r="F9" s="94">
        <v>0</v>
      </c>
      <c r="G9" s="2"/>
      <c r="H9" s="2"/>
      <c r="I9" s="2"/>
    </row>
    <row r="10" spans="1:14" ht="21.75" customHeight="1">
      <c r="A10" s="27"/>
      <c r="B10" s="33"/>
      <c r="C10" s="19" t="s">
        <v>80</v>
      </c>
      <c r="D10" s="33">
        <f t="shared" si="0"/>
        <v>0</v>
      </c>
      <c r="E10" s="94">
        <v>0</v>
      </c>
      <c r="F10" s="94">
        <v>0</v>
      </c>
      <c r="G10" s="2"/>
      <c r="H10" s="2"/>
      <c r="I10" s="2"/>
      <c r="N10" s="2"/>
    </row>
    <row r="11" spans="1:10" ht="21.75" customHeight="1">
      <c r="A11" s="19"/>
      <c r="B11" s="33"/>
      <c r="C11" s="27" t="s">
        <v>121</v>
      </c>
      <c r="D11" s="33">
        <f t="shared" si="0"/>
        <v>0</v>
      </c>
      <c r="E11" s="94">
        <v>0</v>
      </c>
      <c r="F11" s="94">
        <v>0</v>
      </c>
      <c r="G11" s="2"/>
      <c r="H11" s="2"/>
      <c r="I11" s="2"/>
      <c r="J11" s="2"/>
    </row>
    <row r="12" spans="1:12" ht="21.75" customHeight="1">
      <c r="A12" s="19"/>
      <c r="B12" s="31"/>
      <c r="C12" s="27" t="s">
        <v>25</v>
      </c>
      <c r="D12" s="31">
        <f t="shared" si="0"/>
        <v>0</v>
      </c>
      <c r="E12" s="94">
        <v>0</v>
      </c>
      <c r="F12" s="94">
        <v>0</v>
      </c>
      <c r="G12" s="2"/>
      <c r="H12" s="2"/>
      <c r="I12" s="2"/>
      <c r="J12" s="2"/>
      <c r="K12" s="2"/>
      <c r="L12" s="2"/>
    </row>
    <row r="13" spans="1:12" ht="21.75" customHeight="1">
      <c r="A13" s="19"/>
      <c r="B13" s="31"/>
      <c r="C13" s="19" t="s">
        <v>153</v>
      </c>
      <c r="D13" s="31">
        <f t="shared" si="0"/>
        <v>0</v>
      </c>
      <c r="E13" s="94">
        <v>0</v>
      </c>
      <c r="F13" s="94">
        <v>0</v>
      </c>
      <c r="G13" s="2"/>
      <c r="H13" s="2"/>
      <c r="I13" s="2"/>
      <c r="J13" s="2"/>
      <c r="K13" s="2"/>
      <c r="L13" s="2"/>
    </row>
    <row r="14" spans="1:12" ht="21.75" customHeight="1">
      <c r="A14" s="19"/>
      <c r="B14" s="31"/>
      <c r="C14" s="19" t="s">
        <v>89</v>
      </c>
      <c r="D14" s="31">
        <f t="shared" si="0"/>
        <v>17.03</v>
      </c>
      <c r="E14" s="94">
        <v>17.03</v>
      </c>
      <c r="F14" s="94">
        <v>0</v>
      </c>
      <c r="G14" s="2"/>
      <c r="H14" s="2"/>
      <c r="I14" s="2"/>
      <c r="J14" s="2"/>
      <c r="K14" s="2"/>
      <c r="L14" s="2"/>
    </row>
    <row r="15" spans="1:12" ht="21.75" customHeight="1">
      <c r="A15" s="19"/>
      <c r="B15" s="31"/>
      <c r="C15" s="19" t="s">
        <v>40</v>
      </c>
      <c r="D15" s="31">
        <f t="shared" si="0"/>
        <v>0</v>
      </c>
      <c r="E15" s="94">
        <v>0</v>
      </c>
      <c r="F15" s="94">
        <v>0</v>
      </c>
      <c r="G15" s="2"/>
      <c r="H15" s="2"/>
      <c r="I15" s="2"/>
      <c r="J15" s="2"/>
      <c r="K15" s="2"/>
      <c r="L15" s="2"/>
    </row>
    <row r="16" spans="1:11" ht="21.75" customHeight="1">
      <c r="A16" s="19"/>
      <c r="B16" s="31"/>
      <c r="C16" s="19" t="s">
        <v>81</v>
      </c>
      <c r="D16" s="31">
        <f t="shared" si="0"/>
        <v>9.96</v>
      </c>
      <c r="E16" s="94">
        <v>9.96</v>
      </c>
      <c r="F16" s="94">
        <v>0</v>
      </c>
      <c r="G16" s="2"/>
      <c r="H16" s="2"/>
      <c r="I16" s="2"/>
      <c r="J16" s="2"/>
      <c r="K16" s="2"/>
    </row>
    <row r="17" spans="1:11" ht="21.75" customHeight="1">
      <c r="A17" s="19"/>
      <c r="B17" s="31"/>
      <c r="C17" s="19" t="s">
        <v>74</v>
      </c>
      <c r="D17" s="31">
        <f t="shared" si="0"/>
        <v>0</v>
      </c>
      <c r="E17" s="94">
        <v>0</v>
      </c>
      <c r="F17" s="94">
        <v>0</v>
      </c>
      <c r="I17" s="2"/>
      <c r="J17" s="2"/>
      <c r="K17" s="2"/>
    </row>
    <row r="18" spans="1:11" ht="21.75" customHeight="1">
      <c r="A18" s="19"/>
      <c r="B18" s="31"/>
      <c r="C18" s="19" t="s">
        <v>156</v>
      </c>
      <c r="D18" s="31">
        <f t="shared" si="0"/>
        <v>0</v>
      </c>
      <c r="E18" s="94">
        <v>0</v>
      </c>
      <c r="F18" s="94">
        <v>0</v>
      </c>
      <c r="G18" s="2"/>
      <c r="H18" s="2"/>
      <c r="I18" s="2"/>
      <c r="J18" s="2"/>
      <c r="K18" s="2"/>
    </row>
    <row r="19" spans="1:10" ht="21.75" customHeight="1">
      <c r="A19" s="19"/>
      <c r="B19" s="31"/>
      <c r="C19" s="19" t="s">
        <v>133</v>
      </c>
      <c r="D19" s="31">
        <f t="shared" si="0"/>
        <v>0</v>
      </c>
      <c r="E19" s="94">
        <v>0</v>
      </c>
      <c r="F19" s="94">
        <v>0</v>
      </c>
      <c r="G19" s="2"/>
      <c r="H19" s="2"/>
      <c r="I19" s="2"/>
      <c r="J19" s="2"/>
    </row>
    <row r="20" spans="1:9" ht="21.75" customHeight="1">
      <c r="A20" s="19"/>
      <c r="B20" s="31"/>
      <c r="C20" s="19" t="s">
        <v>48</v>
      </c>
      <c r="D20" s="31">
        <f t="shared" si="0"/>
        <v>0</v>
      </c>
      <c r="E20" s="94">
        <v>0</v>
      </c>
      <c r="F20" s="94">
        <v>0</v>
      </c>
      <c r="G20" s="2"/>
      <c r="H20" s="2"/>
      <c r="I20" s="2"/>
    </row>
    <row r="21" spans="1:8" ht="21.75" customHeight="1">
      <c r="A21" s="19"/>
      <c r="B21" s="31"/>
      <c r="C21" s="19" t="s">
        <v>59</v>
      </c>
      <c r="D21" s="31">
        <f t="shared" si="0"/>
        <v>0</v>
      </c>
      <c r="E21" s="94">
        <v>0</v>
      </c>
      <c r="F21" s="94">
        <v>0</v>
      </c>
      <c r="G21" s="2"/>
      <c r="H21" s="2"/>
    </row>
    <row r="22" spans="1:10" ht="21.75" customHeight="1">
      <c r="A22" s="19"/>
      <c r="B22" s="31"/>
      <c r="C22" s="19" t="s">
        <v>55</v>
      </c>
      <c r="D22" s="31">
        <f t="shared" si="0"/>
        <v>0</v>
      </c>
      <c r="E22" s="94">
        <v>0</v>
      </c>
      <c r="F22" s="94">
        <v>0</v>
      </c>
      <c r="G22" s="2"/>
      <c r="H22" s="2"/>
      <c r="I22" s="2"/>
      <c r="J22" s="2"/>
    </row>
    <row r="23" spans="1:11" ht="21.75" customHeight="1">
      <c r="A23" s="19"/>
      <c r="B23" s="31"/>
      <c r="C23" s="19" t="s">
        <v>152</v>
      </c>
      <c r="D23" s="31">
        <f t="shared" si="0"/>
        <v>0</v>
      </c>
      <c r="E23" s="94">
        <v>0</v>
      </c>
      <c r="F23" s="94">
        <v>0</v>
      </c>
      <c r="G23" s="2"/>
      <c r="H23" s="2"/>
      <c r="J23" s="2"/>
      <c r="K23" s="2"/>
    </row>
    <row r="24" spans="1:12" ht="21.75" customHeight="1">
      <c r="A24" s="19"/>
      <c r="B24" s="31"/>
      <c r="C24" s="19" t="s">
        <v>140</v>
      </c>
      <c r="D24" s="31">
        <f t="shared" si="0"/>
        <v>0</v>
      </c>
      <c r="E24" s="94">
        <v>0</v>
      </c>
      <c r="F24" s="94">
        <v>0</v>
      </c>
      <c r="G24" s="2"/>
      <c r="H24" s="2"/>
      <c r="I24" s="2"/>
      <c r="J24" s="2"/>
      <c r="K24" s="2"/>
      <c r="L24" s="2"/>
    </row>
    <row r="25" spans="1:11" ht="21.75" customHeight="1">
      <c r="A25" s="19"/>
      <c r="B25" s="31"/>
      <c r="C25" s="19" t="s">
        <v>110</v>
      </c>
      <c r="D25" s="31">
        <f t="shared" si="0"/>
        <v>0</v>
      </c>
      <c r="E25" s="94">
        <v>0</v>
      </c>
      <c r="F25" s="94">
        <v>0</v>
      </c>
      <c r="G25" s="2"/>
      <c r="H25" s="2"/>
      <c r="I25" s="2"/>
      <c r="J25" s="2"/>
      <c r="K25" s="2"/>
    </row>
    <row r="26" spans="1:12" ht="21.75" customHeight="1">
      <c r="A26" s="19"/>
      <c r="B26" s="31"/>
      <c r="C26" s="19" t="s">
        <v>136</v>
      </c>
      <c r="D26" s="31">
        <f t="shared" si="0"/>
        <v>0</v>
      </c>
      <c r="E26" s="94">
        <v>0</v>
      </c>
      <c r="F26" s="94">
        <v>0</v>
      </c>
      <c r="G26" s="2"/>
      <c r="H26" s="2"/>
      <c r="I26" s="2"/>
      <c r="J26" s="2"/>
      <c r="K26" s="2"/>
      <c r="L26" s="2"/>
    </row>
    <row r="27" spans="1:12" ht="21.75" customHeight="1">
      <c r="A27" s="19"/>
      <c r="B27" s="31"/>
      <c r="C27" s="19" t="s">
        <v>58</v>
      </c>
      <c r="D27" s="31">
        <f t="shared" si="0"/>
        <v>0</v>
      </c>
      <c r="E27" s="94">
        <v>0</v>
      </c>
      <c r="F27" s="94">
        <v>0</v>
      </c>
      <c r="G27" s="2"/>
      <c r="H27" s="2"/>
      <c r="I27" s="2"/>
      <c r="J27" s="2"/>
      <c r="K27" s="2"/>
      <c r="L27" s="2"/>
    </row>
    <row r="28" spans="1:12" ht="21.75" customHeight="1">
      <c r="A28" s="19"/>
      <c r="B28" s="31"/>
      <c r="C28" s="19" t="s">
        <v>77</v>
      </c>
      <c r="D28" s="31">
        <f t="shared" si="0"/>
        <v>0</v>
      </c>
      <c r="E28" s="94">
        <v>0</v>
      </c>
      <c r="F28" s="94">
        <v>0</v>
      </c>
      <c r="G28" s="2"/>
      <c r="H28" s="2"/>
      <c r="I28" s="2"/>
      <c r="J28" s="2"/>
      <c r="K28" s="2"/>
      <c r="L28" s="2"/>
    </row>
    <row r="29" spans="1:12" ht="21.75" customHeight="1">
      <c r="A29" s="19"/>
      <c r="B29" s="31"/>
      <c r="C29" s="19" t="s">
        <v>42</v>
      </c>
      <c r="D29" s="31">
        <f t="shared" si="0"/>
        <v>0</v>
      </c>
      <c r="E29" s="94">
        <v>0</v>
      </c>
      <c r="F29" s="94">
        <v>0</v>
      </c>
      <c r="G29" s="2"/>
      <c r="H29" s="2"/>
      <c r="I29" s="2"/>
      <c r="J29" s="2"/>
      <c r="K29" s="2"/>
      <c r="L29" s="2"/>
    </row>
    <row r="30" spans="1:11" ht="21.75" customHeight="1">
      <c r="A30" s="19"/>
      <c r="B30" s="31"/>
      <c r="C30" s="19" t="s">
        <v>144</v>
      </c>
      <c r="D30" s="31">
        <f t="shared" si="0"/>
        <v>0</v>
      </c>
      <c r="E30" s="94">
        <v>0</v>
      </c>
      <c r="F30" s="94">
        <v>0</v>
      </c>
      <c r="G30" s="2"/>
      <c r="H30" s="2"/>
      <c r="I30" s="2"/>
      <c r="J30" s="2"/>
      <c r="K30" s="2"/>
    </row>
    <row r="31" spans="1:12" ht="21.75" customHeight="1">
      <c r="A31" s="19"/>
      <c r="B31" s="31"/>
      <c r="C31" s="19" t="s">
        <v>2</v>
      </c>
      <c r="D31" s="31">
        <f t="shared" si="0"/>
        <v>0</v>
      </c>
      <c r="E31" s="94">
        <v>0</v>
      </c>
      <c r="F31" s="94">
        <v>0</v>
      </c>
      <c r="G31" s="2"/>
      <c r="H31" s="2"/>
      <c r="I31" s="2"/>
      <c r="J31" s="2"/>
      <c r="K31" s="2"/>
      <c r="L31" s="2"/>
    </row>
    <row r="32" spans="1:11" ht="21.75" customHeight="1">
      <c r="A32" s="19"/>
      <c r="B32" s="31"/>
      <c r="C32" s="19" t="s">
        <v>151</v>
      </c>
      <c r="D32" s="31">
        <f t="shared" si="0"/>
        <v>0</v>
      </c>
      <c r="E32" s="94">
        <v>0</v>
      </c>
      <c r="F32" s="94">
        <v>0</v>
      </c>
      <c r="G32" s="2"/>
      <c r="H32" s="2"/>
      <c r="I32" s="2"/>
      <c r="J32" s="2"/>
      <c r="K32" s="2"/>
    </row>
    <row r="33" spans="1:10" ht="21.75" customHeight="1">
      <c r="A33" s="19"/>
      <c r="B33" s="31"/>
      <c r="C33" s="19" t="s">
        <v>127</v>
      </c>
      <c r="D33" s="31">
        <f t="shared" si="0"/>
        <v>0</v>
      </c>
      <c r="E33" s="94">
        <v>0</v>
      </c>
      <c r="F33" s="94">
        <v>0</v>
      </c>
      <c r="G33" s="2"/>
      <c r="H33" s="2"/>
      <c r="I33" s="2"/>
      <c r="J33" s="2"/>
    </row>
    <row r="34" spans="1:9" ht="21.75" customHeight="1">
      <c r="A34" s="19"/>
      <c r="B34" s="31"/>
      <c r="C34" s="19" t="s">
        <v>92</v>
      </c>
      <c r="D34" s="31">
        <f t="shared" si="0"/>
        <v>0</v>
      </c>
      <c r="E34" s="94">
        <v>0</v>
      </c>
      <c r="F34" s="94">
        <v>0</v>
      </c>
      <c r="G34" s="2"/>
      <c r="H34" s="2"/>
      <c r="I34" s="2"/>
    </row>
    <row r="35" spans="1:7" ht="21.75" customHeight="1">
      <c r="A35" s="19" t="s">
        <v>31</v>
      </c>
      <c r="B35" s="31">
        <f>SUM(B7:B8)</f>
        <v>272.1</v>
      </c>
      <c r="C35" s="19" t="s">
        <v>28</v>
      </c>
      <c r="D35" s="31">
        <f t="shared" si="0"/>
        <v>272.1</v>
      </c>
      <c r="E35" s="94">
        <v>272.1</v>
      </c>
      <c r="F35" s="94">
        <v>0</v>
      </c>
      <c r="G35" s="2"/>
    </row>
    <row r="36" ht="18" customHeight="1"/>
  </sheetData>
  <sheetProtection/>
  <mergeCells count="8">
    <mergeCell ref="A2:F2"/>
    <mergeCell ref="E3:F3"/>
    <mergeCell ref="A4:B4"/>
    <mergeCell ref="C5:C6"/>
    <mergeCell ref="D5:F5"/>
    <mergeCell ref="C4:F4"/>
    <mergeCell ref="A5:A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20.25" customHeight="1">
      <c r="K1" s="43" t="s">
        <v>7</v>
      </c>
    </row>
    <row r="2" spans="1:11" ht="36" customHeight="1">
      <c r="A2" s="77" t="s">
        <v>169</v>
      </c>
      <c r="B2" s="77"/>
      <c r="C2" s="78"/>
      <c r="D2" s="77"/>
      <c r="E2" s="79"/>
      <c r="F2" s="77"/>
      <c r="G2" s="77"/>
      <c r="H2" s="77"/>
      <c r="I2" s="77"/>
      <c r="J2" s="77"/>
      <c r="K2" s="77"/>
    </row>
    <row r="3" spans="1:11" ht="24" customHeight="1">
      <c r="A3" s="9"/>
      <c r="B3" s="9"/>
      <c r="C3" s="9"/>
      <c r="D3" s="9"/>
      <c r="E3" s="8"/>
      <c r="F3" s="8"/>
      <c r="G3" s="8"/>
      <c r="H3" s="8"/>
      <c r="I3" s="8"/>
      <c r="K3" s="10" t="s">
        <v>150</v>
      </c>
    </row>
    <row r="4" spans="1:11" ht="24.75" customHeight="1">
      <c r="A4" s="49" t="s">
        <v>129</v>
      </c>
      <c r="B4" s="51"/>
      <c r="C4" s="50" t="s">
        <v>115</v>
      </c>
      <c r="D4" s="50"/>
      <c r="E4" s="50"/>
      <c r="F4" s="49" t="s">
        <v>113</v>
      </c>
      <c r="G4" s="50"/>
      <c r="H4" s="50"/>
      <c r="I4" s="49" t="s">
        <v>76</v>
      </c>
      <c r="J4" s="50"/>
      <c r="K4" s="51"/>
    </row>
    <row r="5" spans="1:11" ht="24.75" customHeight="1">
      <c r="A5" s="80" t="s">
        <v>165</v>
      </c>
      <c r="B5" s="76" t="s">
        <v>43</v>
      </c>
      <c r="C5" s="76" t="s">
        <v>33</v>
      </c>
      <c r="D5" s="76" t="s">
        <v>14</v>
      </c>
      <c r="E5" s="80" t="s">
        <v>100</v>
      </c>
      <c r="F5" s="80" t="s">
        <v>33</v>
      </c>
      <c r="G5" s="80" t="s">
        <v>14</v>
      </c>
      <c r="H5" s="80" t="s">
        <v>100</v>
      </c>
      <c r="I5" s="81" t="s">
        <v>33</v>
      </c>
      <c r="J5" s="81" t="s">
        <v>14</v>
      </c>
      <c r="K5" s="52" t="s">
        <v>100</v>
      </c>
    </row>
    <row r="6" spans="1:13" ht="24.75" customHeight="1">
      <c r="A6" s="105" t="s">
        <v>161</v>
      </c>
      <c r="B6" s="104" t="s">
        <v>22</v>
      </c>
      <c r="C6" s="103">
        <v>232.87</v>
      </c>
      <c r="D6" s="89">
        <v>105.06</v>
      </c>
      <c r="E6" s="87">
        <v>127.81</v>
      </c>
      <c r="F6" s="87">
        <v>245.11</v>
      </c>
      <c r="G6" s="87">
        <v>118.86</v>
      </c>
      <c r="H6" s="87">
        <v>126.25</v>
      </c>
      <c r="I6" s="57">
        <f aca="true" t="shared" si="0" ref="I6:I21">IF(C6&lt;&gt;0,(F6-C6)/C6,0)</f>
        <v>0.05256151500837381</v>
      </c>
      <c r="J6" s="73">
        <f aca="true" t="shared" si="1" ref="J6:J21">IF(D6&lt;&gt;0,(G6-D6)/D6,0)</f>
        <v>0.13135351227869785</v>
      </c>
      <c r="K6" s="73">
        <f aca="true" t="shared" si="2" ref="K6:K21">IF(E6&lt;&gt;0,(H6-E6)/E6,0)</f>
        <v>-0.01220561771379393</v>
      </c>
      <c r="M6" s="2"/>
    </row>
    <row r="7" spans="1:13" ht="24.75" customHeight="1">
      <c r="A7" s="105" t="s">
        <v>124</v>
      </c>
      <c r="B7" s="104" t="s">
        <v>164</v>
      </c>
      <c r="C7" s="103">
        <v>232.87</v>
      </c>
      <c r="D7" s="89">
        <v>105.06</v>
      </c>
      <c r="E7" s="87">
        <v>127.81</v>
      </c>
      <c r="F7" s="87">
        <v>245.11</v>
      </c>
      <c r="G7" s="87">
        <v>118.86</v>
      </c>
      <c r="H7" s="87">
        <v>126.25</v>
      </c>
      <c r="I7" s="57">
        <f t="shared" si="0"/>
        <v>0.05256151500837381</v>
      </c>
      <c r="J7" s="73">
        <f t="shared" si="1"/>
        <v>0.13135351227869785</v>
      </c>
      <c r="K7" s="73">
        <f t="shared" si="2"/>
        <v>-0.01220561771379393</v>
      </c>
      <c r="L7" s="2"/>
      <c r="M7" s="2"/>
    </row>
    <row r="8" spans="1:11" ht="24.75" customHeight="1">
      <c r="A8" s="105" t="s">
        <v>54</v>
      </c>
      <c r="B8" s="104" t="s">
        <v>45</v>
      </c>
      <c r="C8" s="103">
        <v>105.06</v>
      </c>
      <c r="D8" s="89">
        <v>105.06</v>
      </c>
      <c r="E8" s="87">
        <v>0</v>
      </c>
      <c r="F8" s="87">
        <v>118.86</v>
      </c>
      <c r="G8" s="87">
        <v>118.86</v>
      </c>
      <c r="H8" s="87">
        <v>0</v>
      </c>
      <c r="I8" s="57">
        <f t="shared" si="0"/>
        <v>0.13135351227869785</v>
      </c>
      <c r="J8" s="73">
        <f t="shared" si="1"/>
        <v>0.13135351227869785</v>
      </c>
      <c r="K8" s="73">
        <f t="shared" si="2"/>
        <v>0</v>
      </c>
    </row>
    <row r="9" spans="1:11" ht="24.75" customHeight="1">
      <c r="A9" s="105" t="s">
        <v>13</v>
      </c>
      <c r="B9" s="104" t="s">
        <v>137</v>
      </c>
      <c r="C9" s="103">
        <v>49.5</v>
      </c>
      <c r="D9" s="89">
        <v>0</v>
      </c>
      <c r="E9" s="87">
        <v>49.5</v>
      </c>
      <c r="F9" s="87">
        <v>63.25</v>
      </c>
      <c r="G9" s="87">
        <v>0</v>
      </c>
      <c r="H9" s="87">
        <v>63.25</v>
      </c>
      <c r="I9" s="57">
        <f t="shared" si="0"/>
        <v>0.2777777777777778</v>
      </c>
      <c r="J9" s="73">
        <f t="shared" si="1"/>
        <v>0</v>
      </c>
      <c r="K9" s="73">
        <f t="shared" si="2"/>
        <v>0.2777777777777778</v>
      </c>
    </row>
    <row r="10" spans="1:11" ht="24.75" customHeight="1">
      <c r="A10" s="105" t="s">
        <v>35</v>
      </c>
      <c r="B10" s="104" t="s">
        <v>118</v>
      </c>
      <c r="C10" s="103">
        <v>1.17</v>
      </c>
      <c r="D10" s="89">
        <v>1.17</v>
      </c>
      <c r="E10" s="87">
        <v>0</v>
      </c>
      <c r="F10" s="87">
        <v>17.03</v>
      </c>
      <c r="G10" s="87">
        <v>17.03</v>
      </c>
      <c r="H10" s="87">
        <v>0</v>
      </c>
      <c r="I10" s="57">
        <f t="shared" si="0"/>
        <v>13.555555555555557</v>
      </c>
      <c r="J10" s="73">
        <f t="shared" si="1"/>
        <v>13.555555555555557</v>
      </c>
      <c r="K10" s="73">
        <f t="shared" si="2"/>
        <v>0</v>
      </c>
    </row>
    <row r="11" spans="1:11" ht="24.75" customHeight="1">
      <c r="A11" s="105" t="s">
        <v>63</v>
      </c>
      <c r="B11" s="104" t="s">
        <v>97</v>
      </c>
      <c r="C11" s="103">
        <v>1.17</v>
      </c>
      <c r="D11" s="89">
        <v>1.17</v>
      </c>
      <c r="E11" s="87">
        <v>0</v>
      </c>
      <c r="F11" s="87">
        <v>17.03</v>
      </c>
      <c r="G11" s="87">
        <v>17.03</v>
      </c>
      <c r="H11" s="87">
        <v>0</v>
      </c>
      <c r="I11" s="57">
        <f t="shared" si="0"/>
        <v>13.555555555555557</v>
      </c>
      <c r="J11" s="73">
        <f t="shared" si="1"/>
        <v>13.555555555555557</v>
      </c>
      <c r="K11" s="73">
        <f t="shared" si="2"/>
        <v>0</v>
      </c>
    </row>
    <row r="12" spans="1:11" ht="24.75" customHeight="1">
      <c r="A12" s="105" t="s">
        <v>13</v>
      </c>
      <c r="B12" s="104" t="s">
        <v>84</v>
      </c>
      <c r="C12" s="103">
        <v>1.17</v>
      </c>
      <c r="D12" s="89">
        <v>1.17</v>
      </c>
      <c r="E12" s="87">
        <v>0</v>
      </c>
      <c r="F12" s="87">
        <v>1.17</v>
      </c>
      <c r="G12" s="87">
        <v>1.17</v>
      </c>
      <c r="H12" s="87">
        <v>0</v>
      </c>
      <c r="I12" s="57">
        <f t="shared" si="0"/>
        <v>0</v>
      </c>
      <c r="J12" s="73">
        <f t="shared" si="1"/>
        <v>0</v>
      </c>
      <c r="K12" s="73">
        <f t="shared" si="2"/>
        <v>0</v>
      </c>
    </row>
    <row r="13" spans="1:11" ht="24.75" customHeight="1">
      <c r="A13" s="105" t="s">
        <v>52</v>
      </c>
      <c r="B13" s="104" t="s">
        <v>34</v>
      </c>
      <c r="C13" s="103">
        <v>0</v>
      </c>
      <c r="D13" s="89">
        <v>0</v>
      </c>
      <c r="E13" s="87">
        <v>0</v>
      </c>
      <c r="F13" s="87">
        <v>15.86</v>
      </c>
      <c r="G13" s="87">
        <v>15.86</v>
      </c>
      <c r="H13" s="87">
        <v>0</v>
      </c>
      <c r="I13" s="57">
        <f t="shared" si="0"/>
        <v>0</v>
      </c>
      <c r="J13" s="73">
        <f t="shared" si="1"/>
        <v>0</v>
      </c>
      <c r="K13" s="73">
        <f t="shared" si="2"/>
        <v>0</v>
      </c>
    </row>
    <row r="14" spans="1:11" ht="24.75" customHeight="1">
      <c r="A14" s="105" t="s">
        <v>70</v>
      </c>
      <c r="B14" s="104" t="s">
        <v>21</v>
      </c>
      <c r="C14" s="103">
        <v>7.94</v>
      </c>
      <c r="D14" s="89">
        <v>7.94</v>
      </c>
      <c r="E14" s="87">
        <v>0</v>
      </c>
      <c r="F14" s="87">
        <v>9.96</v>
      </c>
      <c r="G14" s="87">
        <v>9.96</v>
      </c>
      <c r="H14" s="87">
        <v>0</v>
      </c>
      <c r="I14" s="57">
        <f t="shared" si="0"/>
        <v>0.25440806045340053</v>
      </c>
      <c r="J14" s="73">
        <f t="shared" si="1"/>
        <v>0.25440806045340053</v>
      </c>
      <c r="K14" s="73">
        <f t="shared" si="2"/>
        <v>0</v>
      </c>
    </row>
    <row r="15" spans="1:11" ht="24.75" customHeight="1">
      <c r="A15" s="105" t="s">
        <v>63</v>
      </c>
      <c r="B15" s="104" t="s">
        <v>72</v>
      </c>
      <c r="C15" s="103">
        <v>7.64</v>
      </c>
      <c r="D15" s="89">
        <v>7.64</v>
      </c>
      <c r="E15" s="87">
        <v>0</v>
      </c>
      <c r="F15" s="87">
        <v>0</v>
      </c>
      <c r="G15" s="87">
        <v>0</v>
      </c>
      <c r="H15" s="87">
        <v>0</v>
      </c>
      <c r="I15" s="57">
        <f t="shared" si="0"/>
        <v>-1</v>
      </c>
      <c r="J15" s="73">
        <f t="shared" si="1"/>
        <v>-1</v>
      </c>
      <c r="K15" s="73">
        <f t="shared" si="2"/>
        <v>0</v>
      </c>
    </row>
    <row r="16" spans="1:11" ht="24.75" customHeight="1">
      <c r="A16" s="105" t="s">
        <v>13</v>
      </c>
      <c r="B16" s="104" t="s">
        <v>16</v>
      </c>
      <c r="C16" s="103">
        <v>7.64</v>
      </c>
      <c r="D16" s="89">
        <v>7.64</v>
      </c>
      <c r="E16" s="87">
        <v>0</v>
      </c>
      <c r="F16" s="87">
        <v>0</v>
      </c>
      <c r="G16" s="87">
        <v>0</v>
      </c>
      <c r="H16" s="87">
        <v>0</v>
      </c>
      <c r="I16" s="57">
        <f t="shared" si="0"/>
        <v>-1</v>
      </c>
      <c r="J16" s="73">
        <f t="shared" si="1"/>
        <v>-1</v>
      </c>
      <c r="K16" s="73">
        <f t="shared" si="2"/>
        <v>0</v>
      </c>
    </row>
    <row r="17" spans="1:11" ht="24.75" customHeight="1">
      <c r="A17" s="105" t="s">
        <v>147</v>
      </c>
      <c r="B17" s="104" t="s">
        <v>61</v>
      </c>
      <c r="C17" s="103">
        <v>0.3</v>
      </c>
      <c r="D17" s="89">
        <v>0.3</v>
      </c>
      <c r="E17" s="87">
        <v>0</v>
      </c>
      <c r="F17" s="87">
        <v>1.68</v>
      </c>
      <c r="G17" s="87">
        <v>1.68</v>
      </c>
      <c r="H17" s="87">
        <v>0</v>
      </c>
      <c r="I17" s="57">
        <f t="shared" si="0"/>
        <v>4.6</v>
      </c>
      <c r="J17" s="73">
        <f t="shared" si="1"/>
        <v>4.6</v>
      </c>
      <c r="K17" s="73">
        <f t="shared" si="2"/>
        <v>0</v>
      </c>
    </row>
    <row r="18" spans="1:11" ht="24.75" customHeight="1">
      <c r="A18" s="105" t="s">
        <v>88</v>
      </c>
      <c r="B18" s="104" t="s">
        <v>120</v>
      </c>
      <c r="C18" s="103">
        <v>0.3</v>
      </c>
      <c r="D18" s="89">
        <v>0.3</v>
      </c>
      <c r="E18" s="87">
        <v>0</v>
      </c>
      <c r="F18" s="87">
        <v>1.68</v>
      </c>
      <c r="G18" s="87">
        <v>1.68</v>
      </c>
      <c r="H18" s="87">
        <v>0</v>
      </c>
      <c r="I18" s="57">
        <f t="shared" si="0"/>
        <v>4.6</v>
      </c>
      <c r="J18" s="73">
        <f t="shared" si="1"/>
        <v>4.6</v>
      </c>
      <c r="K18" s="73">
        <f t="shared" si="2"/>
        <v>0</v>
      </c>
    </row>
    <row r="19" spans="1:11" ht="24.75" customHeight="1">
      <c r="A19" s="105" t="s">
        <v>29</v>
      </c>
      <c r="B19" s="104" t="s">
        <v>60</v>
      </c>
      <c r="C19" s="103">
        <v>0</v>
      </c>
      <c r="D19" s="89">
        <v>0</v>
      </c>
      <c r="E19" s="87">
        <v>0</v>
      </c>
      <c r="F19" s="87">
        <v>8.28</v>
      </c>
      <c r="G19" s="87">
        <v>8.28</v>
      </c>
      <c r="H19" s="87">
        <v>0</v>
      </c>
      <c r="I19" s="57">
        <f t="shared" si="0"/>
        <v>0</v>
      </c>
      <c r="J19" s="73">
        <f t="shared" si="1"/>
        <v>0</v>
      </c>
      <c r="K19" s="73">
        <f t="shared" si="2"/>
        <v>0</v>
      </c>
    </row>
    <row r="20" spans="1:11" ht="24.75" customHeight="1">
      <c r="A20" s="105" t="s">
        <v>13</v>
      </c>
      <c r="B20" s="104" t="s">
        <v>16</v>
      </c>
      <c r="C20" s="103">
        <v>0</v>
      </c>
      <c r="D20" s="89">
        <v>0</v>
      </c>
      <c r="E20" s="87">
        <v>0</v>
      </c>
      <c r="F20" s="87">
        <v>8.28</v>
      </c>
      <c r="G20" s="87">
        <v>8.28</v>
      </c>
      <c r="H20" s="87">
        <v>0</v>
      </c>
      <c r="I20" s="57">
        <f t="shared" si="0"/>
        <v>0</v>
      </c>
      <c r="J20" s="73">
        <f t="shared" si="1"/>
        <v>0</v>
      </c>
      <c r="K20" s="73">
        <f t="shared" si="2"/>
        <v>0</v>
      </c>
    </row>
    <row r="21" spans="1:11" ht="24.75" customHeight="1">
      <c r="A21" s="105"/>
      <c r="B21" s="104" t="s">
        <v>33</v>
      </c>
      <c r="C21" s="103">
        <v>241.98</v>
      </c>
      <c r="D21" s="89">
        <v>114.17</v>
      </c>
      <c r="E21" s="87">
        <v>127.81</v>
      </c>
      <c r="F21" s="87">
        <v>272.1</v>
      </c>
      <c r="G21" s="87">
        <v>145.85</v>
      </c>
      <c r="H21" s="87">
        <v>126.25</v>
      </c>
      <c r="I21" s="57">
        <f t="shared" si="0"/>
        <v>0.12447309695016132</v>
      </c>
      <c r="J21" s="73">
        <f t="shared" si="1"/>
        <v>0.2774809494613295</v>
      </c>
      <c r="K21" s="73">
        <f t="shared" si="2"/>
        <v>-0.01220561771379393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8.83203125" style="0" customWidth="1"/>
    <col min="2" max="2" width="34" style="0" customWidth="1"/>
    <col min="3" max="3" width="76.83203125" style="0" customWidth="1"/>
  </cols>
  <sheetData>
    <row r="1" spans="1:3" ht="20.25" customHeight="1">
      <c r="A1" s="35"/>
      <c r="C1" s="43" t="s">
        <v>44</v>
      </c>
    </row>
    <row r="2" spans="1:3" ht="41.25" customHeight="1">
      <c r="A2" s="131" t="s">
        <v>4</v>
      </c>
      <c r="B2" s="131"/>
      <c r="C2" s="131"/>
    </row>
    <row r="3" spans="1:3" ht="12.75" customHeight="1">
      <c r="A3" s="11"/>
      <c r="B3" s="2"/>
      <c r="C3" s="12" t="s">
        <v>86</v>
      </c>
    </row>
    <row r="4" spans="1:3" ht="27" customHeight="1">
      <c r="A4" s="36" t="s">
        <v>135</v>
      </c>
      <c r="B4" s="36" t="s">
        <v>78</v>
      </c>
      <c r="C4" s="36" t="s">
        <v>96</v>
      </c>
    </row>
    <row r="5" spans="1:3" ht="18" customHeight="1">
      <c r="A5" s="106" t="s">
        <v>0</v>
      </c>
      <c r="B5" s="107">
        <v>104.08</v>
      </c>
      <c r="C5" s="106"/>
    </row>
    <row r="6" spans="1:3" ht="18" customHeight="1">
      <c r="A6" s="106" t="s">
        <v>139</v>
      </c>
      <c r="B6" s="107">
        <v>46.69</v>
      </c>
      <c r="C6" s="106"/>
    </row>
    <row r="7" spans="1:3" ht="18" customHeight="1">
      <c r="A7" s="106" t="s">
        <v>79</v>
      </c>
      <c r="B7" s="107">
        <v>29.36</v>
      </c>
      <c r="C7" s="106"/>
    </row>
    <row r="8" spans="1:3" ht="18" customHeight="1">
      <c r="A8" s="106" t="s">
        <v>167</v>
      </c>
      <c r="B8" s="107">
        <v>3.89</v>
      </c>
      <c r="C8" s="106"/>
    </row>
    <row r="9" spans="1:3" ht="18" customHeight="1">
      <c r="A9" s="106" t="s">
        <v>30</v>
      </c>
      <c r="B9" s="107">
        <v>8.28</v>
      </c>
      <c r="C9" s="106"/>
    </row>
    <row r="10" spans="1:3" ht="18" customHeight="1">
      <c r="A10" s="106" t="s">
        <v>1</v>
      </c>
      <c r="B10" s="107">
        <v>15.86</v>
      </c>
      <c r="C10" s="106"/>
    </row>
    <row r="11" spans="1:3" ht="18" customHeight="1">
      <c r="A11" s="106" t="s">
        <v>111</v>
      </c>
      <c r="B11" s="107">
        <v>26.13</v>
      </c>
      <c r="C11" s="106"/>
    </row>
    <row r="12" spans="1:3" ht="18" customHeight="1">
      <c r="A12" s="106" t="s">
        <v>71</v>
      </c>
      <c r="B12" s="107">
        <v>2</v>
      </c>
      <c r="C12" s="106"/>
    </row>
    <row r="13" spans="1:3" ht="18" customHeight="1">
      <c r="A13" s="106" t="s">
        <v>157</v>
      </c>
      <c r="B13" s="107">
        <v>1</v>
      </c>
      <c r="C13" s="106"/>
    </row>
    <row r="14" spans="1:3" ht="18" customHeight="1">
      <c r="A14" s="106" t="s">
        <v>114</v>
      </c>
      <c r="B14" s="107">
        <v>0.64</v>
      </c>
      <c r="C14" s="106"/>
    </row>
    <row r="15" spans="1:3" ht="18" customHeight="1">
      <c r="A15" s="106" t="s">
        <v>64</v>
      </c>
      <c r="B15" s="107">
        <v>0.2</v>
      </c>
      <c r="C15" s="106"/>
    </row>
    <row r="16" spans="1:3" ht="18" customHeight="1">
      <c r="A16" s="106" t="s">
        <v>159</v>
      </c>
      <c r="B16" s="107">
        <v>4</v>
      </c>
      <c r="C16" s="106"/>
    </row>
    <row r="17" spans="1:3" ht="18" customHeight="1">
      <c r="A17" s="106" t="s">
        <v>108</v>
      </c>
      <c r="B17" s="107">
        <v>1.59</v>
      </c>
      <c r="C17" s="106"/>
    </row>
    <row r="18" spans="1:3" ht="18" customHeight="1">
      <c r="A18" s="106" t="s">
        <v>87</v>
      </c>
      <c r="B18" s="107">
        <v>0.03</v>
      </c>
      <c r="C18" s="106"/>
    </row>
    <row r="19" spans="1:3" ht="18" customHeight="1">
      <c r="A19" s="106" t="s">
        <v>50</v>
      </c>
      <c r="B19" s="107">
        <v>4</v>
      </c>
      <c r="C19" s="106"/>
    </row>
    <row r="20" spans="1:3" ht="18" customHeight="1">
      <c r="A20" s="106" t="s">
        <v>162</v>
      </c>
      <c r="B20" s="107">
        <v>10.95</v>
      </c>
      <c r="C20" s="106"/>
    </row>
    <row r="21" spans="1:3" ht="18" customHeight="1">
      <c r="A21" s="106" t="s">
        <v>75</v>
      </c>
      <c r="B21" s="107">
        <v>1.72</v>
      </c>
      <c r="C21" s="106"/>
    </row>
    <row r="22" spans="1:3" ht="18" customHeight="1">
      <c r="A22" s="106" t="s">
        <v>126</v>
      </c>
      <c r="B22" s="107">
        <v>15.64</v>
      </c>
      <c r="C22" s="106"/>
    </row>
    <row r="23" spans="1:3" ht="18" customHeight="1">
      <c r="A23" s="106" t="s">
        <v>11</v>
      </c>
      <c r="B23" s="107">
        <v>1.68</v>
      </c>
      <c r="C23" s="106"/>
    </row>
    <row r="24" spans="1:3" ht="18" customHeight="1">
      <c r="A24" s="106" t="s">
        <v>128</v>
      </c>
      <c r="B24" s="107">
        <v>9.56</v>
      </c>
      <c r="C24" s="106"/>
    </row>
    <row r="25" spans="1:3" ht="18" customHeight="1">
      <c r="A25" s="106" t="s">
        <v>66</v>
      </c>
      <c r="B25" s="107">
        <v>0.28</v>
      </c>
      <c r="C25" s="106"/>
    </row>
    <row r="26" spans="1:3" ht="18" customHeight="1">
      <c r="A26" s="106" t="s">
        <v>51</v>
      </c>
      <c r="B26" s="107">
        <v>4.12</v>
      </c>
      <c r="C26" s="106"/>
    </row>
    <row r="27" spans="1:3" ht="18" customHeight="1">
      <c r="A27" s="106" t="s">
        <v>33</v>
      </c>
      <c r="B27" s="107">
        <v>145.85</v>
      </c>
      <c r="C27" s="106"/>
    </row>
    <row r="28" spans="1:3" ht="12.75" customHeight="1">
      <c r="A28" s="2"/>
      <c r="B28" s="2"/>
      <c r="C28" s="2"/>
    </row>
    <row r="29" spans="1:3" ht="12.75" customHeight="1">
      <c r="A29" s="2"/>
      <c r="B29" s="2"/>
      <c r="C29" s="2"/>
    </row>
    <row r="30" spans="1:3" ht="12.75" customHeight="1">
      <c r="A30" s="2"/>
      <c r="B30" s="2"/>
      <c r="C30" s="2"/>
    </row>
    <row r="31" spans="1:3" ht="12.75" customHeight="1">
      <c r="A31" s="2"/>
      <c r="B31" s="2"/>
      <c r="C31" s="2"/>
    </row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38.16015625" style="0" customWidth="1"/>
  </cols>
  <sheetData>
    <row r="1" ht="24" customHeight="1">
      <c r="C1" s="43" t="s">
        <v>94</v>
      </c>
    </row>
    <row r="2" spans="1:6" ht="37.5" customHeight="1">
      <c r="A2" s="108" t="s">
        <v>125</v>
      </c>
      <c r="B2" s="46"/>
      <c r="C2" s="46"/>
      <c r="D2" s="20"/>
      <c r="E2" s="20"/>
      <c r="F2" s="20"/>
    </row>
    <row r="3" spans="2:3" ht="24" customHeight="1">
      <c r="B3" s="2"/>
      <c r="C3" s="1" t="s">
        <v>86</v>
      </c>
    </row>
    <row r="4" spans="1:3" ht="15" customHeight="1">
      <c r="A4" s="118" t="s">
        <v>57</v>
      </c>
      <c r="B4" s="118"/>
      <c r="C4" s="122" t="s">
        <v>12</v>
      </c>
    </row>
    <row r="5" spans="1:3" ht="27.75" customHeight="1">
      <c r="A5" s="23" t="s">
        <v>56</v>
      </c>
      <c r="B5" s="86" t="s">
        <v>155</v>
      </c>
      <c r="C5" s="123"/>
    </row>
    <row r="6" spans="1:3" ht="21.75" customHeight="1">
      <c r="A6" s="95"/>
      <c r="B6" s="93"/>
      <c r="C6" s="97"/>
    </row>
    <row r="7" spans="1:3" ht="21.75" customHeight="1">
      <c r="A7" s="2"/>
      <c r="B7" s="2"/>
      <c r="C7" s="2"/>
    </row>
    <row r="8" spans="1:3" ht="21.75" customHeight="1">
      <c r="A8" t="s">
        <v>168</v>
      </c>
      <c r="B8" s="2"/>
      <c r="C8" s="2"/>
    </row>
    <row r="9" spans="2:3" ht="21.75" customHeight="1">
      <c r="B9" s="2"/>
      <c r="C9" s="2"/>
    </row>
    <row r="10" spans="2:3" ht="21.75" customHeight="1">
      <c r="B10" s="2"/>
      <c r="C10" s="2"/>
    </row>
    <row r="11" spans="2:3" ht="21.75" customHeight="1">
      <c r="B11" s="2"/>
      <c r="C11" s="2"/>
    </row>
    <row r="12" spans="2:3" ht="11.25">
      <c r="B12" s="2"/>
      <c r="C12" s="2"/>
    </row>
    <row r="13" spans="2:12" ht="16.5" customHeight="1">
      <c r="B13" s="2"/>
      <c r="C13" s="2"/>
      <c r="D13" s="21"/>
      <c r="E13" s="21"/>
      <c r="F13" s="21"/>
      <c r="G13" s="21"/>
      <c r="H13" s="21"/>
      <c r="I13" s="21"/>
      <c r="J13" s="21"/>
      <c r="K13" s="21"/>
      <c r="L13" s="2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  <row r="17" ht="11.25">
      <c r="C17" s="2"/>
    </row>
    <row r="18" spans="2:3" ht="11.25">
      <c r="B18" s="2"/>
      <c r="C18" s="2"/>
    </row>
    <row r="19" ht="11.25">
      <c r="B19" s="2"/>
    </row>
    <row r="20" ht="11.25">
      <c r="C20" s="2"/>
    </row>
    <row r="21" ht="11.25">
      <c r="C21" s="2"/>
    </row>
    <row r="22" ht="11.25">
      <c r="C22" s="2"/>
    </row>
    <row r="23" ht="11.25">
      <c r="C23" s="2"/>
    </row>
    <row r="24" ht="11.25">
      <c r="C24" s="2"/>
    </row>
    <row r="25" ht="11.25">
      <c r="C25" s="2"/>
    </row>
    <row r="26" ht="11.25">
      <c r="C26" s="2"/>
    </row>
    <row r="27" ht="11.25">
      <c r="D27" s="2"/>
    </row>
    <row r="28" ht="11.25">
      <c r="D28" s="2"/>
    </row>
  </sheetData>
  <sheetProtection/>
  <mergeCells count="2">
    <mergeCell ref="C4:C5"/>
    <mergeCell ref="A4:B4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G1">
      <selection activeCell="H9" sqref="H9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6" width="25" style="0" customWidth="1"/>
    <col min="7" max="7" width="30.33203125" style="0" customWidth="1"/>
    <col min="8" max="8" width="25" style="0" customWidth="1"/>
    <col min="9" max="11" width="19" style="0" customWidth="1"/>
  </cols>
  <sheetData>
    <row r="1" ht="18.75" customHeight="1">
      <c r="K1" s="43" t="s">
        <v>131</v>
      </c>
    </row>
    <row r="2" spans="1:11" ht="36" customHeight="1">
      <c r="A2" s="77" t="s">
        <v>154</v>
      </c>
      <c r="B2" s="77"/>
      <c r="C2" s="78"/>
      <c r="D2" s="77"/>
      <c r="E2" s="79"/>
      <c r="F2" s="77"/>
      <c r="G2" s="77"/>
      <c r="H2" s="77"/>
      <c r="I2" s="77"/>
      <c r="J2" s="77"/>
      <c r="K2" s="77"/>
    </row>
    <row r="3" spans="1:11" ht="24" customHeight="1">
      <c r="A3" s="8"/>
      <c r="B3" s="9"/>
      <c r="C3" s="9"/>
      <c r="D3" s="9"/>
      <c r="E3" s="8"/>
      <c r="F3" s="8"/>
      <c r="G3" s="8"/>
      <c r="H3" s="8"/>
      <c r="I3" s="8"/>
      <c r="K3" s="10" t="s">
        <v>150</v>
      </c>
    </row>
    <row r="4" spans="1:11" ht="24.75" customHeight="1">
      <c r="A4" s="49" t="s">
        <v>129</v>
      </c>
      <c r="B4" s="51"/>
      <c r="C4" s="50" t="s">
        <v>115</v>
      </c>
      <c r="D4" s="50"/>
      <c r="E4" s="50"/>
      <c r="F4" s="49" t="s">
        <v>113</v>
      </c>
      <c r="G4" s="50"/>
      <c r="H4" s="50"/>
      <c r="I4" s="49" t="s">
        <v>76</v>
      </c>
      <c r="J4" s="50"/>
      <c r="K4" s="51"/>
    </row>
    <row r="5" spans="1:11" ht="24.75" customHeight="1">
      <c r="A5" s="80" t="s">
        <v>165</v>
      </c>
      <c r="B5" s="76" t="s">
        <v>43</v>
      </c>
      <c r="C5" s="76" t="s">
        <v>33</v>
      </c>
      <c r="D5" s="76" t="s">
        <v>14</v>
      </c>
      <c r="E5" s="80" t="s">
        <v>100</v>
      </c>
      <c r="F5" s="80" t="s">
        <v>33</v>
      </c>
      <c r="G5" s="80" t="s">
        <v>14</v>
      </c>
      <c r="H5" s="80" t="s">
        <v>100</v>
      </c>
      <c r="I5" s="81" t="s">
        <v>33</v>
      </c>
      <c r="J5" s="81" t="s">
        <v>14</v>
      </c>
      <c r="K5" s="52" t="s">
        <v>100</v>
      </c>
    </row>
    <row r="6" spans="1:13" ht="24.75" customHeight="1">
      <c r="A6" s="105"/>
      <c r="B6" s="104"/>
      <c r="C6" s="103"/>
      <c r="D6" s="89"/>
      <c r="E6" s="87"/>
      <c r="F6" s="89"/>
      <c r="G6" s="89"/>
      <c r="H6" s="89"/>
      <c r="I6" s="57">
        <f>IF(C6&lt;&gt;0,(F6-C6)/C6,0)</f>
        <v>0</v>
      </c>
      <c r="J6" s="73">
        <f>IF(D6&lt;&gt;0,(G6-D6)/D6,0)</f>
        <v>0</v>
      </c>
      <c r="K6" s="73">
        <f>IF(E6&lt;&gt;0,(H6-E6)/E6,0)</f>
        <v>0</v>
      </c>
      <c r="M6" s="2"/>
    </row>
    <row r="7" spans="1:13" ht="28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1" ht="33.75" customHeight="1">
      <c r="A8" s="82"/>
      <c r="B8" s="82"/>
      <c r="C8" s="82"/>
      <c r="D8" s="82"/>
      <c r="E8" s="82"/>
      <c r="F8" s="83"/>
      <c r="G8" s="102" t="s">
        <v>168</v>
      </c>
      <c r="I8" s="83"/>
      <c r="J8" s="83"/>
      <c r="K8" s="83"/>
    </row>
    <row r="9" spans="1:11" ht="9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0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2:10" ht="9.75" customHeight="1">
      <c r="B11" s="2"/>
      <c r="C11" s="2"/>
      <c r="D11" s="2"/>
      <c r="E11" s="2"/>
      <c r="F11" s="2"/>
      <c r="G11" s="2"/>
      <c r="H11" s="2"/>
      <c r="J11" s="2"/>
    </row>
    <row r="12" spans="2:10" ht="9.75" customHeight="1">
      <c r="B12" s="2"/>
      <c r="C12" s="2"/>
      <c r="D12" s="2"/>
      <c r="E12" s="2"/>
      <c r="F12" s="2"/>
      <c r="G12" s="2"/>
      <c r="H12" s="2"/>
      <c r="J12" s="2"/>
    </row>
    <row r="13" spans="2:10" ht="12.75" customHeight="1">
      <c r="B13" s="2"/>
      <c r="C13" s="2"/>
      <c r="E13" s="2"/>
      <c r="J13" s="2"/>
    </row>
    <row r="14" spans="2:10" ht="12.75" customHeight="1">
      <c r="B14" s="2"/>
      <c r="C14" s="2"/>
      <c r="J14" s="2"/>
    </row>
    <row r="15" spans="2:10" ht="12.75" customHeight="1">
      <c r="B15" s="2"/>
      <c r="C15" s="2"/>
      <c r="I15" s="2"/>
      <c r="J15" s="2"/>
    </row>
    <row r="16" spans="3:9" ht="12.75" customHeight="1">
      <c r="C16" s="2"/>
      <c r="D16" s="2"/>
      <c r="I16" s="2"/>
    </row>
    <row r="17" spans="3:9" ht="12.75" customHeight="1">
      <c r="C17" s="2"/>
      <c r="D17" s="2"/>
      <c r="I17" s="2"/>
    </row>
    <row r="19" spans="2:3" ht="12.75" customHeight="1">
      <c r="B19" s="2"/>
      <c r="C19" s="2"/>
    </row>
    <row r="21" ht="12.75" customHeight="1">
      <c r="E21" s="2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ht="26.25" customHeight="1">
      <c r="B1" s="43" t="s">
        <v>6</v>
      </c>
    </row>
    <row r="2" spans="1:2" ht="45.75" customHeight="1">
      <c r="A2" s="132" t="s">
        <v>65</v>
      </c>
      <c r="B2" s="132"/>
    </row>
    <row r="3" spans="1:2" ht="24.75" customHeight="1">
      <c r="A3" s="40"/>
      <c r="B3" s="16" t="s">
        <v>86</v>
      </c>
    </row>
    <row r="4" spans="1:2" ht="24.75" customHeight="1">
      <c r="A4" s="39" t="s">
        <v>57</v>
      </c>
      <c r="B4" s="23" t="s">
        <v>113</v>
      </c>
    </row>
    <row r="5" spans="1:2" ht="24.75" customHeight="1">
      <c r="A5" s="38" t="s">
        <v>158</v>
      </c>
      <c r="B5" s="109">
        <v>0</v>
      </c>
    </row>
    <row r="6" spans="1:2" ht="24.75" customHeight="1">
      <c r="A6" s="38" t="s">
        <v>82</v>
      </c>
      <c r="B6" s="109">
        <v>0</v>
      </c>
    </row>
    <row r="7" spans="1:2" ht="24.75" customHeight="1">
      <c r="A7" s="38" t="s">
        <v>37</v>
      </c>
      <c r="B7" s="109">
        <v>4</v>
      </c>
    </row>
    <row r="8" spans="1:2" ht="24.75" customHeight="1">
      <c r="A8" s="37" t="s">
        <v>49</v>
      </c>
      <c r="B8" s="109">
        <v>0</v>
      </c>
    </row>
    <row r="9" spans="1:3" ht="24.75" customHeight="1">
      <c r="A9" s="37" t="s">
        <v>9</v>
      </c>
      <c r="B9" s="94">
        <v>4</v>
      </c>
      <c r="C9" s="2"/>
    </row>
    <row r="10" spans="1:4" ht="24.75" customHeight="1">
      <c r="A10" s="38" t="s">
        <v>33</v>
      </c>
      <c r="B10" s="110">
        <v>4</v>
      </c>
      <c r="C10" s="2"/>
      <c r="D10" s="2"/>
    </row>
    <row r="11" ht="24" customHeight="1">
      <c r="B11" s="45"/>
    </row>
    <row r="12" ht="11.25">
      <c r="B12" s="2"/>
    </row>
    <row r="13" ht="11.25">
      <c r="B13" s="2"/>
    </row>
    <row r="14" ht="11.25">
      <c r="B14" s="2"/>
    </row>
    <row r="15" ht="11.25">
      <c r="B15" s="2"/>
    </row>
    <row r="16" ht="11.25">
      <c r="B16" s="2"/>
    </row>
    <row r="17" ht="11.25">
      <c r="B17" s="2"/>
    </row>
    <row r="18" spans="2:3" ht="11.25">
      <c r="B18" s="2"/>
      <c r="C18" s="2"/>
    </row>
    <row r="19" ht="11.25">
      <c r="B19" s="2"/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25" ht="11.25">
      <c r="B25" s="2"/>
    </row>
  </sheetData>
  <sheetProtection/>
  <mergeCells count="1">
    <mergeCell ref="A2:B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GaoLiMin</cp:lastModifiedBy>
  <cp:lastPrinted>2017-02-04T10:00:34Z</cp:lastPrinted>
  <dcterms:modified xsi:type="dcterms:W3CDTF">2017-02-06T02:13:03Z</dcterms:modified>
  <cp:category/>
  <cp:version/>
  <cp:contentType/>
  <cp:contentStatus/>
</cp:coreProperties>
</file>